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Davis_daily_5_years" sheetId="1" r:id="rId1"/>
    <sheet name="Crop_Coefficients" sheetId="2" r:id="rId2"/>
    <sheet name="Selected Weather" sheetId="4" r:id="rId3"/>
    <sheet name="Calculations" sheetId="3" r:id="rId4"/>
  </sheets>
  <calcPr calcId="145621"/>
</workbook>
</file>

<file path=xl/calcChain.xml><?xml version="1.0" encoding="utf-8"?>
<calcChain xmlns="http://schemas.openxmlformats.org/spreadsheetml/2006/main">
  <c r="P5" i="4" l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4" i="4"/>
  <c r="P3" i="4"/>
  <c r="P2" i="4"/>
  <c r="C14" i="3" l="1"/>
  <c r="D19" i="3" s="1"/>
  <c r="C10" i="3"/>
  <c r="K98" i="4"/>
  <c r="L98" i="4" s="1"/>
  <c r="E19" i="3"/>
  <c r="K121" i="4" s="1"/>
  <c r="L121" i="4" s="1"/>
  <c r="E18" i="3"/>
  <c r="K74" i="4" s="1"/>
  <c r="L74" i="4" s="1"/>
  <c r="E17" i="3"/>
  <c r="K37" i="4" s="1"/>
  <c r="L37" i="4" s="1"/>
  <c r="E16" i="3"/>
  <c r="C16" i="3"/>
  <c r="C11" i="3"/>
  <c r="D16" i="3" s="1"/>
  <c r="K146" i="4" l="1"/>
  <c r="L146" i="4" s="1"/>
  <c r="K144" i="4"/>
  <c r="L144" i="4" s="1"/>
  <c r="K128" i="4"/>
  <c r="L128" i="4" s="1"/>
  <c r="K152" i="4"/>
  <c r="L152" i="4" s="1"/>
  <c r="K136" i="4"/>
  <c r="L136" i="4" s="1"/>
  <c r="K120" i="4"/>
  <c r="L120" i="4" s="1"/>
  <c r="K130" i="4"/>
  <c r="L130" i="4" s="1"/>
  <c r="K154" i="4"/>
  <c r="L154" i="4" s="1"/>
  <c r="K138" i="4"/>
  <c r="L138" i="4" s="1"/>
  <c r="K122" i="4"/>
  <c r="L122" i="4" s="1"/>
  <c r="K68" i="4"/>
  <c r="L68" i="4" s="1"/>
  <c r="K60" i="4"/>
  <c r="L60" i="4" s="1"/>
  <c r="K52" i="4"/>
  <c r="L52" i="4" s="1"/>
  <c r="K44" i="4"/>
  <c r="L44" i="4" s="1"/>
  <c r="K36" i="4"/>
  <c r="L36" i="4" s="1"/>
  <c r="C12" i="3"/>
  <c r="C18" i="3" s="1"/>
  <c r="K66" i="4"/>
  <c r="L66" i="4" s="1"/>
  <c r="K58" i="4"/>
  <c r="L58" i="4" s="1"/>
  <c r="K50" i="4"/>
  <c r="L50" i="4" s="1"/>
  <c r="K42" i="4"/>
  <c r="L42" i="4" s="1"/>
  <c r="K34" i="4"/>
  <c r="L34" i="4" s="1"/>
  <c r="K90" i="4"/>
  <c r="L90" i="4" s="1"/>
  <c r="K64" i="4"/>
  <c r="L64" i="4" s="1"/>
  <c r="K56" i="4"/>
  <c r="L56" i="4" s="1"/>
  <c r="K48" i="4"/>
  <c r="L48" i="4" s="1"/>
  <c r="K40" i="4"/>
  <c r="L40" i="4" s="1"/>
  <c r="K114" i="4"/>
  <c r="L114" i="4" s="1"/>
  <c r="K82" i="4"/>
  <c r="L82" i="4" s="1"/>
  <c r="K150" i="4"/>
  <c r="L150" i="4" s="1"/>
  <c r="K142" i="4"/>
  <c r="L142" i="4" s="1"/>
  <c r="K134" i="4"/>
  <c r="L134" i="4" s="1"/>
  <c r="K126" i="4"/>
  <c r="L126" i="4" s="1"/>
  <c r="K118" i="4"/>
  <c r="L118" i="4" s="1"/>
  <c r="K70" i="4"/>
  <c r="L70" i="4" s="1"/>
  <c r="K62" i="4"/>
  <c r="L62" i="4" s="1"/>
  <c r="K54" i="4"/>
  <c r="L54" i="4" s="1"/>
  <c r="K46" i="4"/>
  <c r="L46" i="4" s="1"/>
  <c r="K38" i="4"/>
  <c r="L38" i="4" s="1"/>
  <c r="K106" i="4"/>
  <c r="L106" i="4" s="1"/>
  <c r="K148" i="4"/>
  <c r="L148" i="4" s="1"/>
  <c r="K140" i="4"/>
  <c r="L140" i="4" s="1"/>
  <c r="K132" i="4"/>
  <c r="L132" i="4" s="1"/>
  <c r="K124" i="4"/>
  <c r="L124" i="4" s="1"/>
  <c r="C13" i="3"/>
  <c r="D18" i="3" s="1"/>
  <c r="K8" i="4"/>
  <c r="L8" i="4" s="1"/>
  <c r="K12" i="4"/>
  <c r="L12" i="4" s="1"/>
  <c r="K16" i="4"/>
  <c r="L16" i="4" s="1"/>
  <c r="K20" i="4"/>
  <c r="L20" i="4" s="1"/>
  <c r="K24" i="4"/>
  <c r="L24" i="4" s="1"/>
  <c r="K28" i="4"/>
  <c r="L28" i="4" s="1"/>
  <c r="K32" i="4"/>
  <c r="L32" i="4" s="1"/>
  <c r="K6" i="4"/>
  <c r="L6" i="4" s="1"/>
  <c r="K10" i="4"/>
  <c r="L10" i="4" s="1"/>
  <c r="K14" i="4"/>
  <c r="L14" i="4" s="1"/>
  <c r="K18" i="4"/>
  <c r="L18" i="4" s="1"/>
  <c r="K22" i="4"/>
  <c r="L22" i="4" s="1"/>
  <c r="K26" i="4"/>
  <c r="L26" i="4" s="1"/>
  <c r="K30" i="4"/>
  <c r="L30" i="4" s="1"/>
  <c r="K4" i="4"/>
  <c r="L4" i="4" s="1"/>
  <c r="K29" i="4"/>
  <c r="L29" i="4" s="1"/>
  <c r="K13" i="4"/>
  <c r="L13" i="4" s="1"/>
  <c r="C17" i="3"/>
  <c r="K73" i="4"/>
  <c r="L73" i="4" s="1"/>
  <c r="K77" i="4"/>
  <c r="L77" i="4" s="1"/>
  <c r="K81" i="4"/>
  <c r="L81" i="4" s="1"/>
  <c r="K85" i="4"/>
  <c r="L85" i="4" s="1"/>
  <c r="K89" i="4"/>
  <c r="L89" i="4" s="1"/>
  <c r="K93" i="4"/>
  <c r="L93" i="4" s="1"/>
  <c r="K97" i="4"/>
  <c r="L97" i="4" s="1"/>
  <c r="K101" i="4"/>
  <c r="L101" i="4" s="1"/>
  <c r="K105" i="4"/>
  <c r="L105" i="4" s="1"/>
  <c r="K109" i="4"/>
  <c r="L109" i="4" s="1"/>
  <c r="K113" i="4"/>
  <c r="L113" i="4" s="1"/>
  <c r="K71" i="4"/>
  <c r="L71" i="4" s="1"/>
  <c r="K75" i="4"/>
  <c r="L75" i="4" s="1"/>
  <c r="K79" i="4"/>
  <c r="L79" i="4" s="1"/>
  <c r="K83" i="4"/>
  <c r="L83" i="4" s="1"/>
  <c r="K87" i="4"/>
  <c r="L87" i="4" s="1"/>
  <c r="K91" i="4"/>
  <c r="L91" i="4" s="1"/>
  <c r="K95" i="4"/>
  <c r="L95" i="4" s="1"/>
  <c r="K99" i="4"/>
  <c r="L99" i="4" s="1"/>
  <c r="K103" i="4"/>
  <c r="L103" i="4" s="1"/>
  <c r="K107" i="4"/>
  <c r="L107" i="4" s="1"/>
  <c r="K111" i="4"/>
  <c r="L111" i="4" s="1"/>
  <c r="K115" i="4"/>
  <c r="L115" i="4" s="1"/>
  <c r="K3" i="4"/>
  <c r="L3" i="4" s="1"/>
  <c r="K25" i="4"/>
  <c r="L25" i="4" s="1"/>
  <c r="K17" i="4"/>
  <c r="L17" i="4" s="1"/>
  <c r="K9" i="4"/>
  <c r="L9" i="4" s="1"/>
  <c r="K110" i="4"/>
  <c r="L110" i="4" s="1"/>
  <c r="K102" i="4"/>
  <c r="L102" i="4" s="1"/>
  <c r="K94" i="4"/>
  <c r="L94" i="4" s="1"/>
  <c r="K86" i="4"/>
  <c r="L86" i="4" s="1"/>
  <c r="K78" i="4"/>
  <c r="L78" i="4" s="1"/>
  <c r="K31" i="4"/>
  <c r="L31" i="4" s="1"/>
  <c r="K23" i="4"/>
  <c r="L23" i="4" s="1"/>
  <c r="K15" i="4"/>
  <c r="L15" i="4" s="1"/>
  <c r="K7" i="4"/>
  <c r="L7" i="4" s="1"/>
  <c r="K116" i="4"/>
  <c r="L116" i="4" s="1"/>
  <c r="K108" i="4"/>
  <c r="L108" i="4" s="1"/>
  <c r="K100" i="4"/>
  <c r="L100" i="4" s="1"/>
  <c r="K92" i="4"/>
  <c r="L92" i="4" s="1"/>
  <c r="K84" i="4"/>
  <c r="L84" i="4" s="1"/>
  <c r="K76" i="4"/>
  <c r="L76" i="4" s="1"/>
  <c r="K2" i="4"/>
  <c r="L2" i="4" s="1"/>
  <c r="M2" i="4" s="1"/>
  <c r="N2" i="4" s="1"/>
  <c r="K21" i="4"/>
  <c r="L21" i="4" s="1"/>
  <c r="K5" i="4"/>
  <c r="L5" i="4" s="1"/>
  <c r="K27" i="4"/>
  <c r="L27" i="4" s="1"/>
  <c r="K19" i="4"/>
  <c r="L19" i="4" s="1"/>
  <c r="K11" i="4"/>
  <c r="L11" i="4" s="1"/>
  <c r="K112" i="4"/>
  <c r="L112" i="4" s="1"/>
  <c r="K104" i="4"/>
  <c r="L104" i="4" s="1"/>
  <c r="K96" i="4"/>
  <c r="L96" i="4" s="1"/>
  <c r="K88" i="4"/>
  <c r="L88" i="4" s="1"/>
  <c r="K80" i="4"/>
  <c r="L80" i="4" s="1"/>
  <c r="K72" i="4"/>
  <c r="L72" i="4" s="1"/>
  <c r="K33" i="4"/>
  <c r="L33" i="4" s="1"/>
  <c r="K67" i="4"/>
  <c r="L67" i="4" s="1"/>
  <c r="K63" i="4"/>
  <c r="L63" i="4" s="1"/>
  <c r="K59" i="4"/>
  <c r="L59" i="4" s="1"/>
  <c r="K55" i="4"/>
  <c r="L55" i="4" s="1"/>
  <c r="K51" i="4"/>
  <c r="L51" i="4" s="1"/>
  <c r="K47" i="4"/>
  <c r="L47" i="4" s="1"/>
  <c r="K43" i="4"/>
  <c r="L43" i="4" s="1"/>
  <c r="K39" i="4"/>
  <c r="L39" i="4" s="1"/>
  <c r="K35" i="4"/>
  <c r="L35" i="4" s="1"/>
  <c r="K117" i="4"/>
  <c r="L117" i="4" s="1"/>
  <c r="K151" i="4"/>
  <c r="L151" i="4" s="1"/>
  <c r="K147" i="4"/>
  <c r="L147" i="4" s="1"/>
  <c r="K143" i="4"/>
  <c r="L143" i="4" s="1"/>
  <c r="K139" i="4"/>
  <c r="L139" i="4" s="1"/>
  <c r="K135" i="4"/>
  <c r="L135" i="4" s="1"/>
  <c r="K131" i="4"/>
  <c r="L131" i="4" s="1"/>
  <c r="K127" i="4"/>
  <c r="L127" i="4" s="1"/>
  <c r="K123" i="4"/>
  <c r="L123" i="4" s="1"/>
  <c r="K119" i="4"/>
  <c r="L119" i="4" s="1"/>
  <c r="K69" i="4"/>
  <c r="L69" i="4" s="1"/>
  <c r="K65" i="4"/>
  <c r="L65" i="4" s="1"/>
  <c r="K61" i="4"/>
  <c r="L61" i="4" s="1"/>
  <c r="K57" i="4"/>
  <c r="L57" i="4" s="1"/>
  <c r="K53" i="4"/>
  <c r="L53" i="4" s="1"/>
  <c r="K49" i="4"/>
  <c r="L49" i="4" s="1"/>
  <c r="K45" i="4"/>
  <c r="L45" i="4" s="1"/>
  <c r="K41" i="4"/>
  <c r="L41" i="4" s="1"/>
  <c r="K153" i="4"/>
  <c r="L153" i="4" s="1"/>
  <c r="K149" i="4"/>
  <c r="L149" i="4" s="1"/>
  <c r="K145" i="4"/>
  <c r="L145" i="4" s="1"/>
  <c r="K141" i="4"/>
  <c r="L141" i="4" s="1"/>
  <c r="K137" i="4"/>
  <c r="L137" i="4" s="1"/>
  <c r="K133" i="4"/>
  <c r="L133" i="4" s="1"/>
  <c r="K129" i="4"/>
  <c r="L129" i="4" s="1"/>
  <c r="K125" i="4"/>
  <c r="L125" i="4" s="1"/>
  <c r="M3" i="4" l="1"/>
  <c r="N3" i="4" s="1"/>
  <c r="D17" i="3"/>
  <c r="C19" i="3"/>
  <c r="C27" i="3"/>
  <c r="C31" i="3" s="1"/>
  <c r="C36" i="3" s="1"/>
  <c r="M4" i="4" l="1"/>
  <c r="N4" i="4" l="1"/>
  <c r="M5" i="4"/>
  <c r="M6" i="4" l="1"/>
  <c r="N5" i="4"/>
  <c r="M7" i="4" l="1"/>
  <c r="N6" i="4"/>
  <c r="M8" i="4" l="1"/>
  <c r="N7" i="4"/>
  <c r="M9" i="4" l="1"/>
  <c r="N8" i="4"/>
  <c r="M10" i="4" l="1"/>
  <c r="N9" i="4"/>
  <c r="M11" i="4" l="1"/>
  <c r="N10" i="4"/>
  <c r="M12" i="4" l="1"/>
  <c r="N11" i="4"/>
  <c r="M13" i="4" l="1"/>
  <c r="N12" i="4"/>
  <c r="M14" i="4" l="1"/>
  <c r="N13" i="4"/>
  <c r="M15" i="4" l="1"/>
  <c r="N14" i="4"/>
  <c r="M16" i="4" l="1"/>
  <c r="N15" i="4"/>
  <c r="M17" i="4" l="1"/>
  <c r="N16" i="4"/>
  <c r="M18" i="4" l="1"/>
  <c r="N17" i="4"/>
  <c r="M19" i="4" l="1"/>
  <c r="N18" i="4"/>
  <c r="M20" i="4" l="1"/>
  <c r="N19" i="4"/>
  <c r="M21" i="4" l="1"/>
  <c r="N20" i="4"/>
  <c r="M22" i="4" l="1"/>
  <c r="N21" i="4"/>
  <c r="M23" i="4" l="1"/>
  <c r="N22" i="4"/>
  <c r="M24" i="4" l="1"/>
  <c r="N23" i="4"/>
  <c r="M25" i="4" l="1"/>
  <c r="N24" i="4"/>
  <c r="M26" i="4" l="1"/>
  <c r="N25" i="4"/>
  <c r="M27" i="4" l="1"/>
  <c r="N26" i="4"/>
  <c r="M28" i="4" l="1"/>
  <c r="N27" i="4"/>
  <c r="M29" i="4" l="1"/>
  <c r="N28" i="4"/>
  <c r="M30" i="4" l="1"/>
  <c r="N29" i="4"/>
  <c r="M31" i="4" l="1"/>
  <c r="N30" i="4"/>
  <c r="M32" i="4" l="1"/>
  <c r="N31" i="4"/>
  <c r="M33" i="4" l="1"/>
  <c r="N32" i="4"/>
  <c r="M34" i="4" l="1"/>
  <c r="N33" i="4"/>
  <c r="M35" i="4" l="1"/>
  <c r="N34" i="4"/>
  <c r="M36" i="4" l="1"/>
  <c r="N35" i="4"/>
  <c r="M37" i="4" l="1"/>
  <c r="N36" i="4"/>
  <c r="M38" i="4" l="1"/>
  <c r="N37" i="4"/>
  <c r="M39" i="4" l="1"/>
  <c r="N38" i="4"/>
  <c r="M40" i="4" l="1"/>
  <c r="N39" i="4"/>
  <c r="M41" i="4" l="1"/>
  <c r="N40" i="4"/>
  <c r="M42" i="4" l="1"/>
  <c r="N41" i="4"/>
  <c r="M43" i="4" l="1"/>
  <c r="N42" i="4"/>
  <c r="M44" i="4" l="1"/>
  <c r="N43" i="4"/>
  <c r="M45" i="4" l="1"/>
  <c r="N44" i="4"/>
  <c r="M46" i="4" l="1"/>
  <c r="N45" i="4"/>
  <c r="M47" i="4" l="1"/>
  <c r="N46" i="4"/>
  <c r="M48" i="4" l="1"/>
  <c r="N47" i="4"/>
  <c r="M49" i="4" l="1"/>
  <c r="N48" i="4"/>
  <c r="M50" i="4" l="1"/>
  <c r="N49" i="4"/>
  <c r="M51" i="4" l="1"/>
  <c r="N50" i="4"/>
  <c r="M52" i="4" l="1"/>
  <c r="N51" i="4"/>
  <c r="M53" i="4" l="1"/>
  <c r="N52" i="4"/>
  <c r="M54" i="4" l="1"/>
  <c r="N53" i="4"/>
  <c r="M55" i="4" l="1"/>
  <c r="N54" i="4"/>
  <c r="M56" i="4" l="1"/>
  <c r="N55" i="4"/>
  <c r="M57" i="4" l="1"/>
  <c r="N56" i="4"/>
  <c r="M58" i="4" l="1"/>
  <c r="N57" i="4"/>
  <c r="M59" i="4" l="1"/>
  <c r="N58" i="4"/>
  <c r="M60" i="4" l="1"/>
  <c r="N59" i="4"/>
  <c r="M61" i="4" l="1"/>
  <c r="N60" i="4"/>
  <c r="M62" i="4" l="1"/>
  <c r="N61" i="4"/>
  <c r="M63" i="4" l="1"/>
  <c r="N62" i="4"/>
  <c r="M64" i="4" l="1"/>
  <c r="N63" i="4"/>
  <c r="M65" i="4" l="1"/>
  <c r="N64" i="4"/>
  <c r="M66" i="4" l="1"/>
  <c r="N65" i="4"/>
  <c r="M67" i="4" l="1"/>
  <c r="N66" i="4"/>
  <c r="M68" i="4" l="1"/>
  <c r="N67" i="4"/>
  <c r="M69" i="4" l="1"/>
  <c r="N68" i="4"/>
  <c r="M70" i="4" l="1"/>
  <c r="N69" i="4"/>
  <c r="M71" i="4" l="1"/>
  <c r="N70" i="4"/>
  <c r="M72" i="4" l="1"/>
  <c r="N71" i="4"/>
  <c r="M73" i="4" l="1"/>
  <c r="N72" i="4"/>
  <c r="M74" i="4" l="1"/>
  <c r="N73" i="4"/>
  <c r="M75" i="4" l="1"/>
  <c r="N74" i="4"/>
  <c r="M76" i="4" l="1"/>
  <c r="N75" i="4"/>
  <c r="M77" i="4" l="1"/>
  <c r="N76" i="4"/>
  <c r="M78" i="4" l="1"/>
  <c r="N77" i="4"/>
  <c r="M79" i="4" l="1"/>
  <c r="N78" i="4"/>
  <c r="M80" i="4" l="1"/>
  <c r="N79" i="4"/>
  <c r="M81" i="4" l="1"/>
  <c r="N80" i="4"/>
  <c r="M82" i="4" l="1"/>
  <c r="N81" i="4"/>
  <c r="M83" i="4" l="1"/>
  <c r="N82" i="4"/>
  <c r="M84" i="4" l="1"/>
  <c r="N83" i="4"/>
  <c r="M85" i="4" l="1"/>
  <c r="N84" i="4"/>
  <c r="M86" i="4" l="1"/>
  <c r="N85" i="4"/>
  <c r="M87" i="4" l="1"/>
  <c r="N86" i="4"/>
  <c r="M88" i="4" l="1"/>
  <c r="N87" i="4"/>
  <c r="M89" i="4" l="1"/>
  <c r="N88" i="4"/>
  <c r="M90" i="4" l="1"/>
  <c r="N89" i="4"/>
  <c r="M91" i="4" l="1"/>
  <c r="N90" i="4"/>
  <c r="M92" i="4" l="1"/>
  <c r="N91" i="4"/>
  <c r="M93" i="4" l="1"/>
  <c r="N92" i="4"/>
  <c r="M94" i="4" l="1"/>
  <c r="N93" i="4"/>
  <c r="M95" i="4" l="1"/>
  <c r="N94" i="4"/>
  <c r="M96" i="4" l="1"/>
  <c r="N95" i="4"/>
  <c r="M97" i="4" l="1"/>
  <c r="N96" i="4"/>
  <c r="M98" i="4" l="1"/>
  <c r="N97" i="4"/>
  <c r="M99" i="4" l="1"/>
  <c r="N98" i="4"/>
  <c r="M100" i="4" l="1"/>
  <c r="N99" i="4"/>
  <c r="M101" i="4" l="1"/>
  <c r="N100" i="4"/>
  <c r="M102" i="4" l="1"/>
  <c r="N101" i="4"/>
  <c r="M103" i="4" l="1"/>
  <c r="N102" i="4"/>
  <c r="M104" i="4" l="1"/>
  <c r="N103" i="4"/>
  <c r="M105" i="4" l="1"/>
  <c r="N104" i="4"/>
  <c r="M106" i="4" l="1"/>
  <c r="N105" i="4"/>
  <c r="M107" i="4" l="1"/>
  <c r="N106" i="4"/>
  <c r="M108" i="4" l="1"/>
  <c r="N107" i="4"/>
  <c r="M109" i="4" l="1"/>
  <c r="N108" i="4"/>
  <c r="M110" i="4" l="1"/>
  <c r="N109" i="4"/>
  <c r="M111" i="4" l="1"/>
  <c r="N110" i="4"/>
  <c r="M112" i="4" l="1"/>
  <c r="N111" i="4"/>
  <c r="M113" i="4" l="1"/>
  <c r="N112" i="4"/>
  <c r="M114" i="4" l="1"/>
  <c r="N113" i="4"/>
  <c r="M115" i="4" l="1"/>
  <c r="N114" i="4"/>
  <c r="M116" i="4" l="1"/>
  <c r="N115" i="4"/>
  <c r="M117" i="4" l="1"/>
  <c r="N116" i="4"/>
  <c r="M118" i="4" l="1"/>
  <c r="N117" i="4"/>
  <c r="M119" i="4" l="1"/>
  <c r="N118" i="4"/>
  <c r="M120" i="4" l="1"/>
  <c r="N119" i="4"/>
  <c r="M121" i="4" l="1"/>
  <c r="N120" i="4"/>
  <c r="M122" i="4" l="1"/>
  <c r="N121" i="4"/>
  <c r="M123" i="4" l="1"/>
  <c r="N122" i="4"/>
  <c r="M124" i="4" l="1"/>
  <c r="N123" i="4"/>
  <c r="M125" i="4" l="1"/>
  <c r="N124" i="4"/>
  <c r="M126" i="4" l="1"/>
  <c r="N125" i="4"/>
  <c r="M127" i="4" l="1"/>
  <c r="N126" i="4"/>
  <c r="M128" i="4" l="1"/>
  <c r="N127" i="4"/>
  <c r="M129" i="4" l="1"/>
  <c r="N128" i="4"/>
  <c r="M130" i="4" l="1"/>
  <c r="N129" i="4"/>
  <c r="M131" i="4" l="1"/>
  <c r="N130" i="4"/>
  <c r="M132" i="4" l="1"/>
  <c r="N131" i="4"/>
  <c r="M133" i="4" l="1"/>
  <c r="N132" i="4"/>
  <c r="M134" i="4" l="1"/>
  <c r="N133" i="4"/>
  <c r="M135" i="4" l="1"/>
  <c r="N134" i="4"/>
  <c r="M136" i="4" l="1"/>
  <c r="N135" i="4"/>
  <c r="M137" i="4" l="1"/>
  <c r="N136" i="4"/>
  <c r="M138" i="4" l="1"/>
  <c r="N137" i="4"/>
  <c r="M139" i="4" l="1"/>
  <c r="N138" i="4"/>
  <c r="M140" i="4" l="1"/>
  <c r="N139" i="4"/>
  <c r="M141" i="4" l="1"/>
  <c r="N140" i="4"/>
  <c r="M142" i="4" l="1"/>
  <c r="N141" i="4"/>
  <c r="M143" i="4" l="1"/>
  <c r="N142" i="4"/>
  <c r="M144" i="4" l="1"/>
  <c r="N143" i="4"/>
  <c r="M145" i="4" l="1"/>
  <c r="N144" i="4"/>
  <c r="M146" i="4" l="1"/>
  <c r="N145" i="4"/>
  <c r="M147" i="4" l="1"/>
  <c r="N146" i="4"/>
  <c r="M148" i="4" l="1"/>
  <c r="N147" i="4"/>
  <c r="M149" i="4" l="1"/>
  <c r="N148" i="4"/>
  <c r="M150" i="4" l="1"/>
  <c r="N149" i="4"/>
  <c r="M151" i="4" l="1"/>
  <c r="N150" i="4"/>
  <c r="M152" i="4" l="1"/>
  <c r="N151" i="4"/>
  <c r="M153" i="4" l="1"/>
  <c r="N152" i="4"/>
  <c r="M154" i="4" l="1"/>
  <c r="N154" i="4" s="1"/>
  <c r="N153" i="4"/>
</calcChain>
</file>

<file path=xl/sharedStrings.xml><?xml version="1.0" encoding="utf-8"?>
<sst xmlns="http://schemas.openxmlformats.org/spreadsheetml/2006/main" count="2089" uniqueCount="98">
  <si>
    <t>Stn Name</t>
  </si>
  <si>
    <t>Date</t>
  </si>
  <si>
    <t>Julian Day of Year</t>
  </si>
  <si>
    <t>Max Air Temp (F)</t>
  </si>
  <si>
    <t>Min Air Temp (F)</t>
  </si>
  <si>
    <t>Max Rel Hum (%)</t>
  </si>
  <si>
    <t>Min Rel Hum (%)</t>
  </si>
  <si>
    <t>Precip (in)</t>
  </si>
  <si>
    <t>ETo (in)</t>
  </si>
  <si>
    <t>Avg Wind Speed (mph)</t>
  </si>
  <si>
    <t>Davis</t>
  </si>
  <si>
    <t>Wine Grapes</t>
  </si>
  <si>
    <t>Wheat</t>
  </si>
  <si>
    <t>Walnuts</t>
  </si>
  <si>
    <t>Tomato</t>
  </si>
  <si>
    <t>Table Grapes</t>
  </si>
  <si>
    <t>Sunflower</t>
  </si>
  <si>
    <t>Strawberries</t>
  </si>
  <si>
    <t>Rice</t>
  </si>
  <si>
    <t>Potato</t>
  </si>
  <si>
    <t>Plum-Prune</t>
  </si>
  <si>
    <t>Peach</t>
  </si>
  <si>
    <t>Orange</t>
  </si>
  <si>
    <t>Corn (grain)</t>
  </si>
  <si>
    <t>Avocado</t>
  </si>
  <si>
    <t>Almonds</t>
  </si>
  <si>
    <t>KcE</t>
  </si>
  <si>
    <t>KcD</t>
  </si>
  <si>
    <t>KcC</t>
  </si>
  <si>
    <t>KcB</t>
  </si>
  <si>
    <t>% season D</t>
  </si>
  <si>
    <t>% season C</t>
  </si>
  <si>
    <t xml:space="preserve">% season B </t>
  </si>
  <si>
    <t>Crop Name</t>
  </si>
  <si>
    <t>Crop ID</t>
  </si>
  <si>
    <t>Crop</t>
  </si>
  <si>
    <t>Corn</t>
  </si>
  <si>
    <t>Planting Date</t>
  </si>
  <si>
    <t>Harvest Date</t>
  </si>
  <si>
    <t>Crop Stages</t>
  </si>
  <si>
    <t>A-B</t>
  </si>
  <si>
    <t>B-C</t>
  </si>
  <si>
    <t>C-D</t>
  </si>
  <si>
    <t>D-E</t>
  </si>
  <si>
    <t>A</t>
  </si>
  <si>
    <t>B</t>
  </si>
  <si>
    <t>C</t>
  </si>
  <si>
    <t>D</t>
  </si>
  <si>
    <t>E</t>
  </si>
  <si>
    <t>Kc</t>
  </si>
  <si>
    <t>ET replacement</t>
  </si>
  <si>
    <t>ETc</t>
  </si>
  <si>
    <t>Irrigation Date</t>
  </si>
  <si>
    <t>(MM/DD/YYYY format used)</t>
  </si>
  <si>
    <t>Irrigation Type</t>
  </si>
  <si>
    <t>Drip</t>
  </si>
  <si>
    <t>System Efficiency</t>
  </si>
  <si>
    <t>Irrigation Applied</t>
  </si>
  <si>
    <t>%</t>
  </si>
  <si>
    <t>Water required</t>
  </si>
  <si>
    <t>*formula to calculate dates hidden in date (=start date+season%/100*end date-start date)</t>
  </si>
  <si>
    <t>*Kc values should be looked up from crop coefficients table for the crop chosen</t>
  </si>
  <si>
    <t>*This formula takes sum of the daily ETc values from planting date to irrigation date and subtracts the previous total of irrigation+ precipitation from planting date and irrigation date</t>
  </si>
  <si>
    <t>Irrigation amount Required</t>
  </si>
  <si>
    <t>*Formula =C$24*F$14/100</t>
  </si>
  <si>
    <t>*The ETc replacement is chosen based on which growth stage dates, the irrigation date lies in</t>
  </si>
  <si>
    <t>Pump discharge rate</t>
  </si>
  <si>
    <t>gal/min</t>
  </si>
  <si>
    <t>Pump hours required</t>
  </si>
  <si>
    <t>hours</t>
  </si>
  <si>
    <t>*Formula used =(C$27*27154)/(C30*60)</t>
  </si>
  <si>
    <t>*multiplied by 27154 to convert inches to gallons</t>
  </si>
  <si>
    <t>*divided by discharge rate and 60 to convert minutes into hours and get the number of hours</t>
  </si>
  <si>
    <t>*Once you submit the form, the irrigation amount and date should be added into the database and count towards future irrigations</t>
  </si>
  <si>
    <t>Max Temp</t>
  </si>
  <si>
    <t>Min Temp</t>
  </si>
  <si>
    <t>Precipitation</t>
  </si>
  <si>
    <t xml:space="preserve">*Display values from the weather data from planting date to harvesting date </t>
  </si>
  <si>
    <t>Crop Growth Coefficients</t>
  </si>
  <si>
    <t>ETc Replacement</t>
  </si>
  <si>
    <t xml:space="preserve">*Display the Kc and ETc replacement values with crop stage time periods </t>
  </si>
  <si>
    <t>*Point A will always start from 0</t>
  </si>
  <si>
    <t>Cumulative ETc</t>
  </si>
  <si>
    <t>*Display cumulative graph of daily ETc calculated from multiplying daily Eto by Kc</t>
  </si>
  <si>
    <t>Cumulative water demand</t>
  </si>
  <si>
    <t>*Display cumulative graph of daily ETc multiplied by ETc replacement %</t>
  </si>
  <si>
    <t>Cumulative Irrigations Applied</t>
  </si>
  <si>
    <t>*Display cumulative irrigation amounts applied from planting date till the irrigation date</t>
  </si>
  <si>
    <t>The three graphs should be displayed on the planting date to harvest date timeline:</t>
  </si>
  <si>
    <t>Graph 1</t>
  </si>
  <si>
    <t>Graph 2</t>
  </si>
  <si>
    <t>Graph 3</t>
  </si>
  <si>
    <t>* This value doesn't have to show on the form</t>
  </si>
  <si>
    <t>* This formula also accounts for the 70% efficiency</t>
  </si>
  <si>
    <t>Cumulative Water Demand</t>
  </si>
  <si>
    <t>Cumulative Irrigation Applied</t>
  </si>
  <si>
    <t>*I have color coded the rows in 'Selected Weather' sheet find the crop stages easily.</t>
  </si>
  <si>
    <t>*Please go through the 'Selected Weather' sheet to see which news columns will be added to the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</si>
</sst>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16" fillId="0" borderId="0" xfId="0" applyFont="1"/>
    <xf numFmtId="2" fontId="0" fillId="0" borderId="0" xfId="0" applyNumberFormat="1"/>
    <xf numFmtId="0" fontId="0" fillId="0" borderId="0" xfId="0" applyNumberFormat="1"/>
    <xf numFmtId="0" fontId="18" fillId="0" borderId="0" xfId="0" applyFont="1"/>
    <xf numFmtId="0" fontId="19" fillId="0" borderId="0" xfId="0" applyFont="1"/>
    <xf numFmtId="2" fontId="0" fillId="34" borderId="0" xfId="0" applyNumberFormat="1" applyFill="1"/>
    <xf numFmtId="0" fontId="0" fillId="34" borderId="0" xfId="0" applyFill="1"/>
    <xf numFmtId="2" fontId="20" fillId="35" borderId="0" xfId="0" applyNumberFormat="1" applyFont="1" applyFill="1"/>
    <xf numFmtId="1" fontId="20" fillId="35" borderId="0" xfId="0" applyNumberFormat="1" applyFont="1" applyFill="1"/>
    <xf numFmtId="0" fontId="18" fillId="0" borderId="0" xfId="0" applyFont="1" applyAlignment="1">
      <alignment horizontal="center"/>
    </xf>
    <xf numFmtId="0" fontId="0" fillId="36" borderId="0" xfId="0" applyFill="1"/>
    <xf numFmtId="14" fontId="0" fillId="36" borderId="0" xfId="0" applyNumberFormat="1" applyFill="1"/>
    <xf numFmtId="2" fontId="0" fillId="36" borderId="0" xfId="0" applyNumberFormat="1" applyFill="1"/>
    <xf numFmtId="2" fontId="0" fillId="37" borderId="0" xfId="0" applyNumberFormat="1" applyFill="1"/>
    <xf numFmtId="2" fontId="16" fillId="38" borderId="0" xfId="0" applyNumberFormat="1" applyFont="1" applyFill="1"/>
    <xf numFmtId="0" fontId="0" fillId="39" borderId="0" xfId="0" applyFill="1"/>
    <xf numFmtId="14" fontId="0" fillId="39" borderId="0" xfId="0" applyNumberFormat="1" applyFill="1"/>
    <xf numFmtId="2" fontId="0" fillId="39" borderId="0" xfId="0" applyNumberFormat="1" applyFill="1"/>
    <xf numFmtId="0" fontId="0" fillId="40" borderId="0" xfId="0" applyFill="1"/>
    <xf numFmtId="14" fontId="0" fillId="40" borderId="0" xfId="0" applyNumberFormat="1" applyFill="1"/>
    <xf numFmtId="2" fontId="0" fillId="40" borderId="0" xfId="0" applyNumberFormat="1" applyFill="1"/>
    <xf numFmtId="14" fontId="0" fillId="34" borderId="0" xfId="0" applyNumberFormat="1" applyFill="1"/>
    <xf numFmtId="0" fontId="0" fillId="0" borderId="0" xfId="0" applyFill="1"/>
    <xf numFmtId="0" fontId="0" fillId="33" borderId="10" xfId="0" applyFill="1" applyBorder="1"/>
    <xf numFmtId="14" fontId="0" fillId="33" borderId="10" xfId="0" applyNumberFormat="1" applyFill="1" applyBorder="1"/>
    <xf numFmtId="2" fontId="0" fillId="33" borderId="10" xfId="0" applyNumberFormat="1" applyFill="1" applyBorder="1"/>
    <xf numFmtId="0" fontId="16" fillId="0" borderId="0" xfId="0" applyFont="1" applyFill="1"/>
    <xf numFmtId="0" fontId="16" fillId="0" borderId="11" xfId="0" applyFont="1" applyFill="1" applyBorder="1"/>
    <xf numFmtId="2" fontId="0" fillId="36" borderId="11" xfId="0" applyNumberFormat="1" applyFill="1" applyBorder="1"/>
    <xf numFmtId="2" fontId="0" fillId="40" borderId="11" xfId="0" applyNumberFormat="1" applyFill="1" applyBorder="1"/>
    <xf numFmtId="2" fontId="0" fillId="33" borderId="12" xfId="0" applyNumberFormat="1" applyFill="1" applyBorder="1"/>
    <xf numFmtId="2" fontId="0" fillId="39" borderId="11" xfId="0" applyNumberFormat="1" applyFill="1" applyBorder="1"/>
    <xf numFmtId="2" fontId="0" fillId="34" borderId="11" xfId="0" applyNumberFormat="1" applyFill="1" applyBorder="1"/>
    <xf numFmtId="0" fontId="0" fillId="0" borderId="11" xfId="0" applyFill="1" applyBorder="1"/>
    <xf numFmtId="0" fontId="0" fillId="34" borderId="11" xfId="0" applyFill="1" applyBorder="1"/>
    <xf numFmtId="0" fontId="16" fillId="0" borderId="13" xfId="0" applyFont="1" applyFill="1" applyBorder="1"/>
    <xf numFmtId="2" fontId="0" fillId="36" borderId="13" xfId="0" applyNumberFormat="1" applyFill="1" applyBorder="1"/>
    <xf numFmtId="2" fontId="0" fillId="40" borderId="13" xfId="0" applyNumberFormat="1" applyFill="1" applyBorder="1"/>
    <xf numFmtId="2" fontId="0" fillId="33" borderId="14" xfId="0" applyNumberFormat="1" applyFill="1" applyBorder="1"/>
    <xf numFmtId="2" fontId="0" fillId="39" borderId="13" xfId="0" applyNumberFormat="1" applyFill="1" applyBorder="1"/>
    <xf numFmtId="2" fontId="0" fillId="34" borderId="13" xfId="0" applyNumberFormat="1" applyFill="1" applyBorder="1"/>
    <xf numFmtId="0" fontId="0" fillId="0" borderId="13" xfId="0" applyFill="1" applyBorder="1"/>
    <xf numFmtId="0" fontId="0" fillId="34" borderId="13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28"/>
  <sheetViews>
    <sheetView workbookViewId="0">
      <selection sqref="A1:XFD1"/>
    </sheetView>
  </sheetViews>
  <sheetFormatPr defaultRowHeight="15" x14ac:dyDescent="0.25"/>
  <cols>
    <col min="1" max="1" width="9.5703125" bestFit="1" customWidth="1"/>
    <col min="2" max="2" width="10.7109375" bestFit="1" customWidth="1"/>
    <col min="3" max="3" width="16.5703125" bestFit="1" customWidth="1"/>
    <col min="4" max="4" width="16.140625" bestFit="1" customWidth="1"/>
    <col min="5" max="5" width="15.85546875" bestFit="1" customWidth="1"/>
    <col min="6" max="6" width="16.140625" bestFit="1" customWidth="1"/>
    <col min="7" max="7" width="15.85546875" bestFit="1" customWidth="1"/>
    <col min="8" max="8" width="10.140625" bestFit="1" customWidth="1"/>
    <col min="9" max="9" width="7.7109375" bestFit="1" customWidth="1"/>
    <col min="10" max="10" width="21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s="1">
        <v>40179</v>
      </c>
      <c r="C2">
        <v>1</v>
      </c>
      <c r="D2">
        <v>55.5</v>
      </c>
      <c r="E2">
        <v>45.5</v>
      </c>
      <c r="F2">
        <v>90</v>
      </c>
      <c r="G2">
        <v>81</v>
      </c>
      <c r="H2">
        <v>0.04</v>
      </c>
      <c r="I2">
        <v>0.02</v>
      </c>
      <c r="J2">
        <v>5</v>
      </c>
    </row>
    <row r="3" spans="1:10" x14ac:dyDescent="0.25">
      <c r="A3" t="s">
        <v>10</v>
      </c>
      <c r="B3" s="1">
        <v>40180</v>
      </c>
      <c r="C3">
        <v>2</v>
      </c>
      <c r="D3">
        <v>57.5</v>
      </c>
      <c r="E3">
        <v>42.6</v>
      </c>
      <c r="F3">
        <v>94</v>
      </c>
      <c r="G3">
        <v>75</v>
      </c>
      <c r="H3">
        <v>0</v>
      </c>
      <c r="I3">
        <v>0.03</v>
      </c>
      <c r="J3">
        <v>6</v>
      </c>
    </row>
    <row r="4" spans="1:10" x14ac:dyDescent="0.25">
      <c r="A4" t="s">
        <v>10</v>
      </c>
      <c r="B4" s="1">
        <v>40181</v>
      </c>
      <c r="C4">
        <v>3</v>
      </c>
      <c r="D4">
        <v>50.5</v>
      </c>
      <c r="E4">
        <v>34.700000000000003</v>
      </c>
      <c r="F4">
        <v>94</v>
      </c>
      <c r="G4">
        <v>87</v>
      </c>
      <c r="H4">
        <v>0.01</v>
      </c>
      <c r="I4">
        <v>0</v>
      </c>
      <c r="J4">
        <v>2.2999999999999998</v>
      </c>
    </row>
    <row r="5" spans="1:10" x14ac:dyDescent="0.25">
      <c r="A5" t="s">
        <v>10</v>
      </c>
      <c r="B5" s="1">
        <v>40182</v>
      </c>
      <c r="C5">
        <v>4</v>
      </c>
      <c r="D5">
        <v>51.7</v>
      </c>
      <c r="E5">
        <v>39</v>
      </c>
      <c r="F5">
        <v>93</v>
      </c>
      <c r="G5">
        <v>74</v>
      </c>
      <c r="H5">
        <v>0</v>
      </c>
      <c r="I5">
        <v>0.01</v>
      </c>
      <c r="J5">
        <v>3.5</v>
      </c>
    </row>
    <row r="6" spans="1:10" x14ac:dyDescent="0.25">
      <c r="A6" t="s">
        <v>10</v>
      </c>
      <c r="B6" s="1">
        <v>40183</v>
      </c>
      <c r="C6">
        <v>5</v>
      </c>
      <c r="D6">
        <v>45.8</v>
      </c>
      <c r="E6">
        <v>38.1</v>
      </c>
      <c r="F6">
        <v>94</v>
      </c>
      <c r="G6">
        <v>89</v>
      </c>
      <c r="H6">
        <v>0</v>
      </c>
      <c r="I6">
        <v>0</v>
      </c>
      <c r="J6">
        <v>2.9</v>
      </c>
    </row>
    <row r="7" spans="1:10" x14ac:dyDescent="0.25">
      <c r="A7" t="s">
        <v>10</v>
      </c>
      <c r="B7" s="1">
        <v>40184</v>
      </c>
      <c r="C7">
        <v>6</v>
      </c>
      <c r="D7">
        <v>46.3</v>
      </c>
      <c r="E7">
        <v>40.9</v>
      </c>
      <c r="F7">
        <v>93</v>
      </c>
      <c r="G7">
        <v>83</v>
      </c>
      <c r="H7">
        <v>0</v>
      </c>
      <c r="I7">
        <v>0</v>
      </c>
      <c r="J7">
        <v>2.9</v>
      </c>
    </row>
    <row r="8" spans="1:10" x14ac:dyDescent="0.25">
      <c r="A8" t="s">
        <v>10</v>
      </c>
      <c r="B8" s="1">
        <v>40185</v>
      </c>
      <c r="C8">
        <v>7</v>
      </c>
      <c r="D8">
        <v>45.4</v>
      </c>
      <c r="E8">
        <v>41.9</v>
      </c>
      <c r="F8">
        <v>93</v>
      </c>
      <c r="G8">
        <v>90</v>
      </c>
      <c r="H8">
        <v>0</v>
      </c>
      <c r="I8">
        <v>0</v>
      </c>
      <c r="J8">
        <v>2.6</v>
      </c>
    </row>
    <row r="9" spans="1:10" x14ac:dyDescent="0.25">
      <c r="A9" t="s">
        <v>10</v>
      </c>
      <c r="B9" s="1">
        <v>40186</v>
      </c>
      <c r="C9">
        <v>8</v>
      </c>
      <c r="D9">
        <v>49</v>
      </c>
      <c r="E9">
        <v>39.6</v>
      </c>
      <c r="F9">
        <v>93</v>
      </c>
      <c r="G9">
        <v>84</v>
      </c>
      <c r="H9">
        <v>0.03</v>
      </c>
      <c r="I9">
        <v>0</v>
      </c>
      <c r="J9">
        <v>3.7</v>
      </c>
    </row>
    <row r="10" spans="1:10" x14ac:dyDescent="0.25">
      <c r="A10" t="s">
        <v>10</v>
      </c>
      <c r="B10" s="1">
        <v>40187</v>
      </c>
      <c r="C10">
        <v>9</v>
      </c>
      <c r="D10">
        <v>47.3</v>
      </c>
      <c r="E10">
        <v>38.5</v>
      </c>
      <c r="F10">
        <v>94</v>
      </c>
      <c r="G10">
        <v>93</v>
      </c>
      <c r="H10">
        <v>0.01</v>
      </c>
      <c r="I10">
        <v>0</v>
      </c>
      <c r="J10">
        <v>2.8</v>
      </c>
    </row>
    <row r="11" spans="1:10" x14ac:dyDescent="0.25">
      <c r="A11" t="s">
        <v>10</v>
      </c>
      <c r="B11" s="1">
        <v>40188</v>
      </c>
      <c r="C11">
        <v>10</v>
      </c>
      <c r="D11">
        <v>46.9</v>
      </c>
      <c r="E11">
        <v>42.4</v>
      </c>
      <c r="F11">
        <v>94</v>
      </c>
      <c r="G11">
        <v>91</v>
      </c>
      <c r="H11">
        <v>0</v>
      </c>
      <c r="I11">
        <v>0</v>
      </c>
      <c r="J11">
        <v>3.3</v>
      </c>
    </row>
    <row r="12" spans="1:10" x14ac:dyDescent="0.25">
      <c r="A12" t="s">
        <v>10</v>
      </c>
      <c r="B12" s="1">
        <v>40189</v>
      </c>
      <c r="C12">
        <v>11</v>
      </c>
      <c r="D12">
        <v>46.7</v>
      </c>
      <c r="E12">
        <v>42.2</v>
      </c>
      <c r="F12">
        <v>94</v>
      </c>
      <c r="G12">
        <v>88</v>
      </c>
      <c r="H12">
        <v>0</v>
      </c>
      <c r="I12">
        <v>0</v>
      </c>
      <c r="J12">
        <v>3.6</v>
      </c>
    </row>
    <row r="13" spans="1:10" x14ac:dyDescent="0.25">
      <c r="A13" t="s">
        <v>10</v>
      </c>
      <c r="B13" s="1">
        <v>40190</v>
      </c>
      <c r="C13">
        <v>12</v>
      </c>
      <c r="D13">
        <v>61.2</v>
      </c>
      <c r="E13">
        <v>42.4</v>
      </c>
      <c r="F13">
        <v>94</v>
      </c>
      <c r="G13">
        <v>77</v>
      </c>
      <c r="H13">
        <v>0.3</v>
      </c>
      <c r="I13">
        <v>0.02</v>
      </c>
      <c r="J13">
        <v>6.7</v>
      </c>
    </row>
    <row r="14" spans="1:10" x14ac:dyDescent="0.25">
      <c r="A14" t="s">
        <v>10</v>
      </c>
      <c r="B14" s="1">
        <v>40191</v>
      </c>
      <c r="C14">
        <v>13</v>
      </c>
      <c r="D14">
        <v>63.4</v>
      </c>
      <c r="E14">
        <v>41.9</v>
      </c>
      <c r="F14">
        <v>92</v>
      </c>
      <c r="G14">
        <v>55</v>
      </c>
      <c r="H14">
        <v>0.28000000000000003</v>
      </c>
      <c r="I14">
        <v>0.05</v>
      </c>
      <c r="J14">
        <v>5.5</v>
      </c>
    </row>
    <row r="15" spans="1:10" x14ac:dyDescent="0.25">
      <c r="A15" t="s">
        <v>10</v>
      </c>
      <c r="B15" s="1">
        <v>40192</v>
      </c>
      <c r="C15">
        <v>14</v>
      </c>
      <c r="D15">
        <v>59.4</v>
      </c>
      <c r="E15">
        <v>41.3</v>
      </c>
      <c r="F15">
        <v>92</v>
      </c>
      <c r="G15">
        <v>60</v>
      </c>
      <c r="H15">
        <v>0</v>
      </c>
      <c r="I15">
        <v>0.05</v>
      </c>
      <c r="J15">
        <v>5.8</v>
      </c>
    </row>
    <row r="16" spans="1:10" x14ac:dyDescent="0.25">
      <c r="A16" t="s">
        <v>10</v>
      </c>
      <c r="B16" s="1">
        <v>40193</v>
      </c>
      <c r="C16">
        <v>15</v>
      </c>
      <c r="D16">
        <v>51.6</v>
      </c>
      <c r="E16">
        <v>36.299999999999997</v>
      </c>
      <c r="F16">
        <v>94</v>
      </c>
      <c r="G16">
        <v>82</v>
      </c>
      <c r="H16">
        <v>0</v>
      </c>
      <c r="I16">
        <v>0.02</v>
      </c>
      <c r="J16">
        <v>3.4</v>
      </c>
    </row>
    <row r="17" spans="1:10" x14ac:dyDescent="0.25">
      <c r="A17" t="s">
        <v>10</v>
      </c>
      <c r="B17" s="1">
        <v>40194</v>
      </c>
      <c r="C17">
        <v>16</v>
      </c>
      <c r="D17">
        <v>52.6</v>
      </c>
      <c r="E17">
        <v>37.799999999999997</v>
      </c>
      <c r="F17">
        <v>94</v>
      </c>
      <c r="G17">
        <v>80</v>
      </c>
      <c r="H17">
        <v>0.06</v>
      </c>
      <c r="I17">
        <v>0.01</v>
      </c>
      <c r="J17">
        <v>3.4</v>
      </c>
    </row>
    <row r="18" spans="1:10" x14ac:dyDescent="0.25">
      <c r="A18" t="s">
        <v>10</v>
      </c>
      <c r="B18" s="1">
        <v>40195</v>
      </c>
      <c r="C18">
        <v>17</v>
      </c>
      <c r="D18">
        <v>53.3</v>
      </c>
      <c r="E18">
        <v>46.2</v>
      </c>
      <c r="F18">
        <v>93</v>
      </c>
      <c r="G18">
        <v>78</v>
      </c>
      <c r="H18">
        <v>7.0000000000000007E-2</v>
      </c>
      <c r="I18">
        <v>0.01</v>
      </c>
      <c r="J18">
        <v>7</v>
      </c>
    </row>
    <row r="19" spans="1:10" x14ac:dyDescent="0.25">
      <c r="A19" t="s">
        <v>10</v>
      </c>
      <c r="B19" s="1">
        <v>40196</v>
      </c>
      <c r="C19">
        <v>18</v>
      </c>
      <c r="D19">
        <v>55.7</v>
      </c>
      <c r="E19">
        <v>47.3</v>
      </c>
      <c r="F19">
        <v>91</v>
      </c>
      <c r="G19">
        <v>72</v>
      </c>
      <c r="H19">
        <v>0.64</v>
      </c>
      <c r="I19">
        <v>0.03</v>
      </c>
      <c r="J19">
        <v>11.2</v>
      </c>
    </row>
    <row r="20" spans="1:10" x14ac:dyDescent="0.25">
      <c r="A20" t="s">
        <v>10</v>
      </c>
      <c r="B20" s="1">
        <v>40197</v>
      </c>
      <c r="C20">
        <v>19</v>
      </c>
      <c r="D20">
        <v>50.5</v>
      </c>
      <c r="E20">
        <v>44.9</v>
      </c>
      <c r="F20">
        <v>89</v>
      </c>
      <c r="G20">
        <v>79</v>
      </c>
      <c r="H20">
        <v>1.55</v>
      </c>
      <c r="I20">
        <v>0.02</v>
      </c>
      <c r="J20">
        <v>11.9</v>
      </c>
    </row>
    <row r="21" spans="1:10" x14ac:dyDescent="0.25">
      <c r="A21" t="s">
        <v>10</v>
      </c>
      <c r="B21" s="1">
        <v>40198</v>
      </c>
      <c r="C21">
        <v>20</v>
      </c>
      <c r="D21">
        <v>51</v>
      </c>
      <c r="E21">
        <v>42.3</v>
      </c>
      <c r="F21">
        <v>89</v>
      </c>
      <c r="G21">
        <v>72</v>
      </c>
      <c r="H21">
        <v>1.55</v>
      </c>
      <c r="I21">
        <v>0.03</v>
      </c>
      <c r="J21">
        <v>13.9</v>
      </c>
    </row>
    <row r="22" spans="1:10" x14ac:dyDescent="0.25">
      <c r="A22" t="s">
        <v>10</v>
      </c>
      <c r="B22" s="1">
        <v>40199</v>
      </c>
      <c r="C22">
        <v>21</v>
      </c>
      <c r="D22">
        <v>46.8</v>
      </c>
      <c r="E22">
        <v>40.9</v>
      </c>
      <c r="F22">
        <v>92</v>
      </c>
      <c r="G22">
        <v>80</v>
      </c>
      <c r="H22">
        <v>0.77</v>
      </c>
      <c r="I22">
        <v>0.01</v>
      </c>
      <c r="J22">
        <v>6.9</v>
      </c>
    </row>
    <row r="23" spans="1:10" x14ac:dyDescent="0.25">
      <c r="A23" t="s">
        <v>10</v>
      </c>
      <c r="B23" s="1">
        <v>40200</v>
      </c>
      <c r="C23">
        <v>22</v>
      </c>
      <c r="D23">
        <v>46.7</v>
      </c>
      <c r="E23">
        <v>38.1</v>
      </c>
      <c r="F23">
        <v>91</v>
      </c>
      <c r="G23">
        <v>80</v>
      </c>
      <c r="H23">
        <v>0.1</v>
      </c>
      <c r="I23">
        <v>0.02</v>
      </c>
      <c r="J23">
        <v>5.9</v>
      </c>
    </row>
    <row r="24" spans="1:10" x14ac:dyDescent="0.25">
      <c r="A24" t="s">
        <v>10</v>
      </c>
      <c r="B24" s="1">
        <v>40201</v>
      </c>
      <c r="C24">
        <v>23</v>
      </c>
      <c r="D24">
        <v>54.1</v>
      </c>
      <c r="E24">
        <v>38</v>
      </c>
      <c r="F24">
        <v>92</v>
      </c>
      <c r="G24">
        <v>70</v>
      </c>
      <c r="H24">
        <v>0.18</v>
      </c>
      <c r="I24">
        <v>0.04</v>
      </c>
      <c r="J24">
        <v>5.0999999999999996</v>
      </c>
    </row>
    <row r="25" spans="1:10" x14ac:dyDescent="0.25">
      <c r="A25" t="s">
        <v>10</v>
      </c>
      <c r="B25" s="1">
        <v>40202</v>
      </c>
      <c r="C25">
        <v>24</v>
      </c>
      <c r="D25">
        <v>47.7</v>
      </c>
      <c r="E25">
        <v>37</v>
      </c>
      <c r="F25">
        <v>93</v>
      </c>
      <c r="G25">
        <v>79</v>
      </c>
      <c r="H25">
        <v>0.04</v>
      </c>
      <c r="I25">
        <v>0.01</v>
      </c>
      <c r="J25">
        <v>2.8</v>
      </c>
    </row>
    <row r="26" spans="1:10" x14ac:dyDescent="0.25">
      <c r="A26" t="s">
        <v>10</v>
      </c>
      <c r="B26" s="1">
        <v>40203</v>
      </c>
      <c r="C26">
        <v>25</v>
      </c>
      <c r="D26">
        <v>49.2</v>
      </c>
      <c r="E26">
        <v>43.4</v>
      </c>
      <c r="F26">
        <v>93</v>
      </c>
      <c r="G26">
        <v>79</v>
      </c>
      <c r="H26">
        <v>0.51</v>
      </c>
      <c r="I26">
        <v>0.01</v>
      </c>
      <c r="J26">
        <v>5.5</v>
      </c>
    </row>
    <row r="27" spans="1:10" x14ac:dyDescent="0.25">
      <c r="A27" t="s">
        <v>10</v>
      </c>
      <c r="B27" s="1">
        <v>40204</v>
      </c>
      <c r="C27">
        <v>26</v>
      </c>
      <c r="D27">
        <v>50.2</v>
      </c>
      <c r="E27">
        <v>43.4</v>
      </c>
      <c r="F27">
        <v>93</v>
      </c>
      <c r="G27">
        <v>78</v>
      </c>
      <c r="H27">
        <v>0.09</v>
      </c>
      <c r="I27">
        <v>0.02</v>
      </c>
      <c r="J27">
        <v>7.8</v>
      </c>
    </row>
    <row r="28" spans="1:10" x14ac:dyDescent="0.25">
      <c r="A28" t="s">
        <v>10</v>
      </c>
      <c r="B28" s="1">
        <v>40205</v>
      </c>
      <c r="C28">
        <v>27</v>
      </c>
      <c r="D28">
        <v>56</v>
      </c>
      <c r="E28">
        <v>34.700000000000003</v>
      </c>
      <c r="F28">
        <v>92</v>
      </c>
      <c r="G28">
        <v>62</v>
      </c>
      <c r="H28">
        <v>0</v>
      </c>
      <c r="I28">
        <v>7.0000000000000007E-2</v>
      </c>
      <c r="J28">
        <v>5.0999999999999996</v>
      </c>
    </row>
    <row r="29" spans="1:10" x14ac:dyDescent="0.25">
      <c r="A29" t="s">
        <v>10</v>
      </c>
      <c r="B29" s="1">
        <v>40206</v>
      </c>
      <c r="C29">
        <v>28</v>
      </c>
      <c r="D29">
        <v>55.3</v>
      </c>
      <c r="E29">
        <v>37.700000000000003</v>
      </c>
      <c r="F29">
        <v>94</v>
      </c>
      <c r="G29">
        <v>71</v>
      </c>
      <c r="H29">
        <v>0</v>
      </c>
      <c r="I29">
        <v>0.04</v>
      </c>
      <c r="J29">
        <v>2.6</v>
      </c>
    </row>
    <row r="30" spans="1:10" x14ac:dyDescent="0.25">
      <c r="A30" t="s">
        <v>10</v>
      </c>
      <c r="B30" s="1">
        <v>40207</v>
      </c>
      <c r="C30">
        <v>29</v>
      </c>
      <c r="D30">
        <v>53.7</v>
      </c>
      <c r="E30">
        <v>42</v>
      </c>
      <c r="F30">
        <v>92</v>
      </c>
      <c r="G30">
        <v>78</v>
      </c>
      <c r="H30">
        <v>0.06</v>
      </c>
      <c r="I30">
        <v>0.03</v>
      </c>
      <c r="J30">
        <v>3.9</v>
      </c>
    </row>
    <row r="31" spans="1:10" x14ac:dyDescent="0.25">
      <c r="A31" t="s">
        <v>10</v>
      </c>
      <c r="B31" s="1">
        <v>40208</v>
      </c>
      <c r="C31">
        <v>30</v>
      </c>
      <c r="D31">
        <v>59.2</v>
      </c>
      <c r="E31">
        <v>40.299999999999997</v>
      </c>
      <c r="F31">
        <v>93</v>
      </c>
      <c r="G31">
        <v>61</v>
      </c>
      <c r="H31">
        <v>0</v>
      </c>
      <c r="I31">
        <v>0.06</v>
      </c>
      <c r="J31">
        <v>4.0999999999999996</v>
      </c>
    </row>
    <row r="32" spans="1:10" x14ac:dyDescent="0.25">
      <c r="A32" t="s">
        <v>10</v>
      </c>
      <c r="B32" s="1">
        <v>40209</v>
      </c>
      <c r="C32">
        <v>31</v>
      </c>
      <c r="D32">
        <v>57.6</v>
      </c>
      <c r="E32">
        <v>36.700000000000003</v>
      </c>
      <c r="F32">
        <v>93</v>
      </c>
      <c r="G32">
        <v>65</v>
      </c>
      <c r="H32">
        <v>0</v>
      </c>
      <c r="I32">
        <v>0.06</v>
      </c>
      <c r="J32">
        <v>3.1</v>
      </c>
    </row>
    <row r="33" spans="1:10" x14ac:dyDescent="0.25">
      <c r="A33" t="s">
        <v>10</v>
      </c>
      <c r="B33" s="1">
        <v>40210</v>
      </c>
      <c r="C33">
        <v>32</v>
      </c>
      <c r="D33">
        <v>55</v>
      </c>
      <c r="E33">
        <v>43.8</v>
      </c>
      <c r="F33">
        <v>92</v>
      </c>
      <c r="G33">
        <v>69</v>
      </c>
      <c r="H33">
        <v>0.01</v>
      </c>
      <c r="I33">
        <v>0.03</v>
      </c>
      <c r="J33">
        <v>4.0999999999999996</v>
      </c>
    </row>
    <row r="34" spans="1:10" x14ac:dyDescent="0.25">
      <c r="A34" t="s">
        <v>10</v>
      </c>
      <c r="B34" s="1">
        <v>40211</v>
      </c>
      <c r="C34">
        <v>33</v>
      </c>
      <c r="D34">
        <v>54.8</v>
      </c>
      <c r="E34">
        <v>39</v>
      </c>
      <c r="F34">
        <v>90</v>
      </c>
      <c r="G34">
        <v>68</v>
      </c>
      <c r="H34">
        <v>0</v>
      </c>
      <c r="I34">
        <v>0.03</v>
      </c>
      <c r="J34">
        <v>5</v>
      </c>
    </row>
    <row r="35" spans="1:10" x14ac:dyDescent="0.25">
      <c r="A35" t="s">
        <v>10</v>
      </c>
      <c r="B35" s="1">
        <v>40212</v>
      </c>
      <c r="C35">
        <v>34</v>
      </c>
      <c r="D35">
        <v>58.9</v>
      </c>
      <c r="E35">
        <v>37.5</v>
      </c>
      <c r="F35">
        <v>93</v>
      </c>
      <c r="G35">
        <v>63</v>
      </c>
      <c r="H35">
        <v>0</v>
      </c>
      <c r="I35">
        <v>0.06</v>
      </c>
      <c r="J35">
        <v>3.4</v>
      </c>
    </row>
    <row r="36" spans="1:10" x14ac:dyDescent="0.25">
      <c r="A36" t="s">
        <v>10</v>
      </c>
      <c r="B36" s="1">
        <v>40213</v>
      </c>
      <c r="C36">
        <v>35</v>
      </c>
      <c r="D36">
        <v>53.7</v>
      </c>
      <c r="E36">
        <v>43.3</v>
      </c>
      <c r="F36">
        <v>92</v>
      </c>
      <c r="G36">
        <v>78</v>
      </c>
      <c r="H36">
        <v>0.51</v>
      </c>
      <c r="I36">
        <v>0.01</v>
      </c>
      <c r="J36">
        <v>7.5</v>
      </c>
    </row>
    <row r="37" spans="1:10" x14ac:dyDescent="0.25">
      <c r="A37" t="s">
        <v>10</v>
      </c>
      <c r="B37" s="1">
        <v>40214</v>
      </c>
      <c r="C37">
        <v>36</v>
      </c>
      <c r="D37">
        <v>59</v>
      </c>
      <c r="E37">
        <v>45.5</v>
      </c>
      <c r="F37">
        <v>92</v>
      </c>
      <c r="G37">
        <v>71</v>
      </c>
      <c r="H37">
        <v>0.02</v>
      </c>
      <c r="I37">
        <v>0.06</v>
      </c>
      <c r="J37">
        <v>7</v>
      </c>
    </row>
    <row r="38" spans="1:10" x14ac:dyDescent="0.25">
      <c r="A38" t="s">
        <v>10</v>
      </c>
      <c r="B38" s="1">
        <v>40215</v>
      </c>
      <c r="C38">
        <v>37</v>
      </c>
      <c r="D38">
        <v>53.2</v>
      </c>
      <c r="E38">
        <v>44.8</v>
      </c>
      <c r="F38">
        <v>92</v>
      </c>
      <c r="G38">
        <v>80</v>
      </c>
      <c r="H38">
        <v>0.12</v>
      </c>
      <c r="I38">
        <v>0.02</v>
      </c>
      <c r="J38">
        <v>5.2</v>
      </c>
    </row>
    <row r="39" spans="1:10" x14ac:dyDescent="0.25">
      <c r="A39" t="s">
        <v>10</v>
      </c>
      <c r="B39" s="1">
        <v>40216</v>
      </c>
      <c r="C39">
        <v>38</v>
      </c>
      <c r="D39">
        <v>56.8</v>
      </c>
      <c r="E39">
        <v>40.9</v>
      </c>
      <c r="F39">
        <v>92</v>
      </c>
      <c r="G39">
        <v>56</v>
      </c>
      <c r="H39">
        <v>0</v>
      </c>
      <c r="I39">
        <v>0.05</v>
      </c>
      <c r="J39">
        <v>4.2</v>
      </c>
    </row>
    <row r="40" spans="1:10" x14ac:dyDescent="0.25">
      <c r="A40" t="s">
        <v>10</v>
      </c>
      <c r="B40" s="1">
        <v>40217</v>
      </c>
      <c r="C40">
        <v>39</v>
      </c>
      <c r="D40">
        <v>55.3</v>
      </c>
      <c r="E40">
        <v>35.700000000000003</v>
      </c>
      <c r="F40">
        <v>94</v>
      </c>
      <c r="G40">
        <v>68</v>
      </c>
      <c r="H40">
        <v>0.02</v>
      </c>
      <c r="I40">
        <v>0.05</v>
      </c>
      <c r="J40">
        <v>4.5</v>
      </c>
    </row>
    <row r="41" spans="1:10" x14ac:dyDescent="0.25">
      <c r="A41" t="s">
        <v>10</v>
      </c>
      <c r="B41" s="1">
        <v>40218</v>
      </c>
      <c r="C41">
        <v>40</v>
      </c>
      <c r="D41">
        <v>52.2</v>
      </c>
      <c r="E41">
        <v>39.1</v>
      </c>
      <c r="F41">
        <v>92</v>
      </c>
      <c r="G41">
        <v>70</v>
      </c>
      <c r="H41">
        <v>0.38</v>
      </c>
      <c r="I41">
        <v>0.02</v>
      </c>
      <c r="J41">
        <v>5</v>
      </c>
    </row>
    <row r="42" spans="1:10" x14ac:dyDescent="0.25">
      <c r="A42" t="s">
        <v>10</v>
      </c>
      <c r="B42" s="1">
        <v>40219</v>
      </c>
      <c r="C42">
        <v>41</v>
      </c>
      <c r="D42">
        <v>56</v>
      </c>
      <c r="E42">
        <v>34.299999999999997</v>
      </c>
      <c r="F42">
        <v>92</v>
      </c>
      <c r="G42">
        <v>69</v>
      </c>
      <c r="H42">
        <v>0</v>
      </c>
      <c r="I42">
        <v>0.06</v>
      </c>
      <c r="J42">
        <v>4.9000000000000004</v>
      </c>
    </row>
    <row r="43" spans="1:10" x14ac:dyDescent="0.25">
      <c r="A43" t="s">
        <v>10</v>
      </c>
      <c r="B43" s="1">
        <v>40220</v>
      </c>
      <c r="C43">
        <v>42</v>
      </c>
      <c r="D43">
        <v>55.6</v>
      </c>
      <c r="E43">
        <v>44.5</v>
      </c>
      <c r="F43">
        <v>90</v>
      </c>
      <c r="G43">
        <v>68</v>
      </c>
      <c r="H43">
        <v>0</v>
      </c>
      <c r="I43">
        <v>0.05</v>
      </c>
      <c r="J43">
        <v>5.6</v>
      </c>
    </row>
    <row r="44" spans="1:10" x14ac:dyDescent="0.25">
      <c r="A44" t="s">
        <v>10</v>
      </c>
      <c r="B44" s="1">
        <v>40221</v>
      </c>
      <c r="C44">
        <v>43</v>
      </c>
      <c r="D44">
        <v>59.2</v>
      </c>
      <c r="E44">
        <v>45.7</v>
      </c>
      <c r="F44">
        <v>91</v>
      </c>
      <c r="G44">
        <v>69</v>
      </c>
      <c r="H44">
        <v>0.04</v>
      </c>
      <c r="I44">
        <v>0.05</v>
      </c>
      <c r="J44">
        <v>4</v>
      </c>
    </row>
    <row r="45" spans="1:10" x14ac:dyDescent="0.25">
      <c r="A45" t="s">
        <v>10</v>
      </c>
      <c r="B45" s="1">
        <v>40222</v>
      </c>
      <c r="C45">
        <v>44</v>
      </c>
      <c r="D45">
        <v>59</v>
      </c>
      <c r="E45">
        <v>40.200000000000003</v>
      </c>
      <c r="F45">
        <v>94</v>
      </c>
      <c r="G45">
        <v>67</v>
      </c>
      <c r="H45">
        <v>0</v>
      </c>
      <c r="I45">
        <v>0.05</v>
      </c>
      <c r="J45">
        <v>3</v>
      </c>
    </row>
    <row r="46" spans="1:10" x14ac:dyDescent="0.25">
      <c r="A46" t="s">
        <v>10</v>
      </c>
      <c r="B46" s="1">
        <v>40223</v>
      </c>
      <c r="C46">
        <v>45</v>
      </c>
      <c r="D46">
        <v>64.900000000000006</v>
      </c>
      <c r="E46">
        <v>39.5</v>
      </c>
      <c r="F46">
        <v>94</v>
      </c>
      <c r="G46">
        <v>67</v>
      </c>
      <c r="H46">
        <v>0</v>
      </c>
      <c r="I46">
        <v>7.0000000000000007E-2</v>
      </c>
      <c r="J46">
        <v>2.6</v>
      </c>
    </row>
    <row r="47" spans="1:10" x14ac:dyDescent="0.25">
      <c r="A47" t="s">
        <v>10</v>
      </c>
      <c r="B47" s="1">
        <v>40224</v>
      </c>
      <c r="C47">
        <v>46</v>
      </c>
      <c r="D47">
        <v>64.2</v>
      </c>
      <c r="E47">
        <v>43.6</v>
      </c>
      <c r="F47">
        <v>89</v>
      </c>
      <c r="G47">
        <v>55</v>
      </c>
      <c r="H47">
        <v>0</v>
      </c>
      <c r="I47">
        <v>0.09</v>
      </c>
      <c r="J47">
        <v>4</v>
      </c>
    </row>
    <row r="48" spans="1:10" x14ac:dyDescent="0.25">
      <c r="A48" t="s">
        <v>10</v>
      </c>
      <c r="B48" s="1">
        <v>40225</v>
      </c>
      <c r="C48">
        <v>47</v>
      </c>
      <c r="D48">
        <v>64.5</v>
      </c>
      <c r="E48">
        <v>42.7</v>
      </c>
      <c r="F48">
        <v>94</v>
      </c>
      <c r="G48">
        <v>53</v>
      </c>
      <c r="H48">
        <v>0</v>
      </c>
      <c r="I48">
        <v>0.08</v>
      </c>
      <c r="J48">
        <v>3.6</v>
      </c>
    </row>
    <row r="49" spans="1:10" x14ac:dyDescent="0.25">
      <c r="A49" t="s">
        <v>10</v>
      </c>
      <c r="B49" s="1">
        <v>40226</v>
      </c>
      <c r="C49">
        <v>48</v>
      </c>
      <c r="D49">
        <v>66.5</v>
      </c>
      <c r="E49">
        <v>41.5</v>
      </c>
      <c r="F49">
        <v>94</v>
      </c>
      <c r="G49">
        <v>59</v>
      </c>
      <c r="H49">
        <v>0.01</v>
      </c>
      <c r="I49">
        <v>0.08</v>
      </c>
      <c r="J49">
        <v>2.7</v>
      </c>
    </row>
    <row r="50" spans="1:10" x14ac:dyDescent="0.25">
      <c r="A50" t="s">
        <v>10</v>
      </c>
      <c r="B50" s="1">
        <v>40227</v>
      </c>
      <c r="C50">
        <v>49</v>
      </c>
      <c r="D50">
        <v>65.400000000000006</v>
      </c>
      <c r="E50">
        <v>43.2</v>
      </c>
      <c r="F50">
        <v>94</v>
      </c>
      <c r="G50">
        <v>65</v>
      </c>
      <c r="H50">
        <v>0.01</v>
      </c>
      <c r="I50">
        <v>7.0000000000000007E-2</v>
      </c>
      <c r="J50">
        <v>3.5</v>
      </c>
    </row>
    <row r="51" spans="1:10" x14ac:dyDescent="0.25">
      <c r="A51" t="s">
        <v>10</v>
      </c>
      <c r="B51" s="1">
        <v>40228</v>
      </c>
      <c r="C51">
        <v>50</v>
      </c>
      <c r="D51">
        <v>53.8</v>
      </c>
      <c r="E51">
        <v>43.2</v>
      </c>
      <c r="F51">
        <v>94</v>
      </c>
      <c r="G51">
        <v>81</v>
      </c>
      <c r="H51">
        <v>0</v>
      </c>
      <c r="I51">
        <v>0.01</v>
      </c>
      <c r="J51">
        <v>4</v>
      </c>
    </row>
    <row r="52" spans="1:10" x14ac:dyDescent="0.25">
      <c r="A52" t="s">
        <v>10</v>
      </c>
      <c r="B52" s="1">
        <v>40229</v>
      </c>
      <c r="C52">
        <v>51</v>
      </c>
      <c r="D52">
        <v>54.7</v>
      </c>
      <c r="E52">
        <v>41.4</v>
      </c>
      <c r="F52">
        <v>91</v>
      </c>
      <c r="G52">
        <v>68</v>
      </c>
      <c r="H52">
        <v>0</v>
      </c>
      <c r="I52">
        <v>0.04</v>
      </c>
      <c r="J52">
        <v>4.3</v>
      </c>
    </row>
    <row r="53" spans="1:10" x14ac:dyDescent="0.25">
      <c r="A53" t="s">
        <v>10</v>
      </c>
      <c r="B53" s="1">
        <v>40230</v>
      </c>
      <c r="C53">
        <v>52</v>
      </c>
      <c r="D53">
        <v>52.1</v>
      </c>
      <c r="E53">
        <v>39</v>
      </c>
      <c r="F53">
        <v>89</v>
      </c>
      <c r="G53">
        <v>58</v>
      </c>
      <c r="H53">
        <v>0</v>
      </c>
      <c r="I53">
        <v>0.03</v>
      </c>
      <c r="J53">
        <v>4.3</v>
      </c>
    </row>
    <row r="54" spans="1:10" x14ac:dyDescent="0.25">
      <c r="A54" t="s">
        <v>10</v>
      </c>
      <c r="B54" s="1">
        <v>40231</v>
      </c>
      <c r="C54">
        <v>53</v>
      </c>
      <c r="D54">
        <v>56.5</v>
      </c>
      <c r="E54">
        <v>39.9</v>
      </c>
      <c r="F54">
        <v>93</v>
      </c>
      <c r="G54">
        <v>31</v>
      </c>
      <c r="H54">
        <v>0</v>
      </c>
      <c r="I54">
        <v>0.11</v>
      </c>
      <c r="J54">
        <v>7.3</v>
      </c>
    </row>
    <row r="55" spans="1:10" x14ac:dyDescent="0.25">
      <c r="A55" t="s">
        <v>10</v>
      </c>
      <c r="B55" s="1">
        <v>40232</v>
      </c>
      <c r="C55">
        <v>54</v>
      </c>
      <c r="D55">
        <v>46.7</v>
      </c>
      <c r="E55">
        <v>40.700000000000003</v>
      </c>
      <c r="F55">
        <v>91</v>
      </c>
      <c r="G55">
        <v>72</v>
      </c>
      <c r="H55">
        <v>0.77</v>
      </c>
      <c r="I55">
        <v>0</v>
      </c>
      <c r="J55">
        <v>6.6</v>
      </c>
    </row>
    <row r="56" spans="1:10" x14ac:dyDescent="0.25">
      <c r="A56" t="s">
        <v>10</v>
      </c>
      <c r="B56" s="1">
        <v>40233</v>
      </c>
      <c r="C56">
        <v>55</v>
      </c>
      <c r="D56">
        <v>56.3</v>
      </c>
      <c r="E56">
        <v>44.9</v>
      </c>
      <c r="F56">
        <v>92</v>
      </c>
      <c r="G56">
        <v>79</v>
      </c>
      <c r="H56">
        <v>0.08</v>
      </c>
      <c r="I56">
        <v>0.02</v>
      </c>
      <c r="J56">
        <v>7.1</v>
      </c>
    </row>
    <row r="57" spans="1:10" x14ac:dyDescent="0.25">
      <c r="A57" t="s">
        <v>10</v>
      </c>
      <c r="B57" s="1">
        <v>40234</v>
      </c>
      <c r="C57">
        <v>56</v>
      </c>
      <c r="D57">
        <v>58.2</v>
      </c>
      <c r="E57">
        <v>41.1</v>
      </c>
      <c r="F57">
        <v>94</v>
      </c>
      <c r="G57">
        <v>64</v>
      </c>
      <c r="H57">
        <v>0</v>
      </c>
      <c r="I57">
        <v>0.06</v>
      </c>
      <c r="J57">
        <v>3.5</v>
      </c>
    </row>
    <row r="58" spans="1:10" x14ac:dyDescent="0.25">
      <c r="A58" t="s">
        <v>10</v>
      </c>
      <c r="B58" s="1">
        <v>40235</v>
      </c>
      <c r="C58">
        <v>57</v>
      </c>
      <c r="D58">
        <v>54.5</v>
      </c>
      <c r="E58">
        <v>40.5</v>
      </c>
      <c r="F58">
        <v>92</v>
      </c>
      <c r="G58">
        <v>79</v>
      </c>
      <c r="H58">
        <v>0.44</v>
      </c>
      <c r="I58">
        <v>0.01</v>
      </c>
      <c r="J58">
        <v>6.9</v>
      </c>
    </row>
    <row r="59" spans="1:10" x14ac:dyDescent="0.25">
      <c r="A59" t="s">
        <v>10</v>
      </c>
      <c r="B59" s="1">
        <v>40236</v>
      </c>
      <c r="C59">
        <v>58</v>
      </c>
      <c r="D59">
        <v>56.4</v>
      </c>
      <c r="E59">
        <v>40.799999999999997</v>
      </c>
      <c r="F59">
        <v>93</v>
      </c>
      <c r="G59">
        <v>68</v>
      </c>
      <c r="H59">
        <v>0.35</v>
      </c>
      <c r="I59">
        <v>0.04</v>
      </c>
      <c r="J59">
        <v>5.6</v>
      </c>
    </row>
    <row r="60" spans="1:10" x14ac:dyDescent="0.25">
      <c r="A60" t="s">
        <v>10</v>
      </c>
      <c r="B60" s="1">
        <v>40237</v>
      </c>
      <c r="C60">
        <v>59</v>
      </c>
      <c r="D60">
        <v>63</v>
      </c>
      <c r="E60">
        <v>36.799999999999997</v>
      </c>
      <c r="F60">
        <v>90</v>
      </c>
      <c r="G60">
        <v>48</v>
      </c>
      <c r="H60">
        <v>0</v>
      </c>
      <c r="I60">
        <v>0.08</v>
      </c>
      <c r="J60">
        <v>3.3</v>
      </c>
    </row>
    <row r="61" spans="1:10" x14ac:dyDescent="0.25">
      <c r="A61" t="s">
        <v>10</v>
      </c>
      <c r="B61" s="1">
        <v>40238</v>
      </c>
      <c r="C61">
        <v>60</v>
      </c>
      <c r="D61">
        <v>58</v>
      </c>
      <c r="E61">
        <v>39.200000000000003</v>
      </c>
      <c r="F61">
        <v>94</v>
      </c>
      <c r="G61">
        <v>71</v>
      </c>
      <c r="H61">
        <v>0</v>
      </c>
      <c r="I61">
        <v>0.06</v>
      </c>
      <c r="J61">
        <v>3.8</v>
      </c>
    </row>
    <row r="62" spans="1:10" x14ac:dyDescent="0.25">
      <c r="A62" t="s">
        <v>10</v>
      </c>
      <c r="B62" s="1">
        <v>40239</v>
      </c>
      <c r="C62">
        <v>61</v>
      </c>
      <c r="D62">
        <v>56.3</v>
      </c>
      <c r="E62">
        <v>44.2</v>
      </c>
      <c r="F62">
        <v>93</v>
      </c>
      <c r="G62">
        <v>66</v>
      </c>
      <c r="H62">
        <v>0.23</v>
      </c>
      <c r="I62">
        <v>0.03</v>
      </c>
      <c r="J62">
        <v>6.4</v>
      </c>
    </row>
    <row r="63" spans="1:10" x14ac:dyDescent="0.25">
      <c r="A63" t="s">
        <v>10</v>
      </c>
      <c r="B63" s="1">
        <v>40240</v>
      </c>
      <c r="C63">
        <v>62</v>
      </c>
      <c r="D63">
        <v>51.6</v>
      </c>
      <c r="E63">
        <v>39.5</v>
      </c>
      <c r="F63">
        <v>91</v>
      </c>
      <c r="G63">
        <v>72</v>
      </c>
      <c r="H63">
        <v>0.47</v>
      </c>
      <c r="I63">
        <v>0.05</v>
      </c>
      <c r="J63">
        <v>6.6</v>
      </c>
    </row>
    <row r="64" spans="1:10" x14ac:dyDescent="0.25">
      <c r="A64" t="s">
        <v>10</v>
      </c>
      <c r="B64" s="1">
        <v>40241</v>
      </c>
      <c r="C64">
        <v>63</v>
      </c>
      <c r="D64">
        <v>52.6</v>
      </c>
      <c r="E64">
        <v>32.799999999999997</v>
      </c>
      <c r="F64">
        <v>94</v>
      </c>
      <c r="G64">
        <v>57</v>
      </c>
      <c r="H64">
        <v>0</v>
      </c>
      <c r="I64">
        <v>0.06</v>
      </c>
      <c r="J64">
        <v>3.6</v>
      </c>
    </row>
    <row r="65" spans="1:10" x14ac:dyDescent="0.25">
      <c r="A65" t="s">
        <v>10</v>
      </c>
      <c r="B65" s="1">
        <v>40242</v>
      </c>
      <c r="C65">
        <v>64</v>
      </c>
      <c r="D65">
        <v>53.9</v>
      </c>
      <c r="E65">
        <v>32</v>
      </c>
      <c r="F65">
        <v>94</v>
      </c>
      <c r="G65">
        <v>58</v>
      </c>
      <c r="H65">
        <v>0</v>
      </c>
      <c r="I65">
        <v>0.06</v>
      </c>
      <c r="J65">
        <v>3.4</v>
      </c>
    </row>
    <row r="66" spans="1:10" x14ac:dyDescent="0.25">
      <c r="A66" t="s">
        <v>10</v>
      </c>
      <c r="B66" s="1">
        <v>40243</v>
      </c>
      <c r="C66">
        <v>65</v>
      </c>
      <c r="D66">
        <v>62.6</v>
      </c>
      <c r="E66">
        <v>42.3</v>
      </c>
      <c r="F66">
        <v>85</v>
      </c>
      <c r="G66">
        <v>49</v>
      </c>
      <c r="H66">
        <v>0</v>
      </c>
      <c r="I66">
        <v>0.09</v>
      </c>
      <c r="J66">
        <v>5.5</v>
      </c>
    </row>
    <row r="67" spans="1:10" x14ac:dyDescent="0.25">
      <c r="A67" t="s">
        <v>10</v>
      </c>
      <c r="B67" s="1">
        <v>40244</v>
      </c>
      <c r="C67">
        <v>66</v>
      </c>
      <c r="D67">
        <v>64</v>
      </c>
      <c r="E67">
        <v>36.9</v>
      </c>
      <c r="F67">
        <v>92</v>
      </c>
      <c r="G67">
        <v>50</v>
      </c>
      <c r="H67">
        <v>0</v>
      </c>
      <c r="I67">
        <v>0.1</v>
      </c>
      <c r="J67">
        <v>4.7</v>
      </c>
    </row>
    <row r="68" spans="1:10" x14ac:dyDescent="0.25">
      <c r="A68" t="s">
        <v>10</v>
      </c>
      <c r="B68" s="1">
        <v>40245</v>
      </c>
      <c r="C68">
        <v>67</v>
      </c>
      <c r="D68">
        <v>53.9</v>
      </c>
      <c r="E68">
        <v>38.5</v>
      </c>
      <c r="F68">
        <v>85</v>
      </c>
      <c r="G68">
        <v>46</v>
      </c>
      <c r="H68">
        <v>0</v>
      </c>
      <c r="I68">
        <v>0.1</v>
      </c>
      <c r="J68">
        <v>7.8</v>
      </c>
    </row>
    <row r="69" spans="1:10" x14ac:dyDescent="0.25">
      <c r="A69" t="s">
        <v>10</v>
      </c>
      <c r="B69" s="1">
        <v>40246</v>
      </c>
      <c r="C69">
        <v>68</v>
      </c>
      <c r="D69">
        <v>53</v>
      </c>
      <c r="E69">
        <v>30.5</v>
      </c>
      <c r="F69">
        <v>89</v>
      </c>
      <c r="G69">
        <v>34</v>
      </c>
      <c r="H69">
        <v>0</v>
      </c>
      <c r="I69">
        <v>0.1</v>
      </c>
      <c r="J69">
        <v>5.7</v>
      </c>
    </row>
    <row r="70" spans="1:10" x14ac:dyDescent="0.25">
      <c r="A70" t="s">
        <v>10</v>
      </c>
      <c r="B70" s="1">
        <v>40247</v>
      </c>
      <c r="C70">
        <v>69</v>
      </c>
      <c r="D70">
        <v>53.4</v>
      </c>
      <c r="E70">
        <v>33.299999999999997</v>
      </c>
      <c r="F70">
        <v>88</v>
      </c>
      <c r="G70">
        <v>34</v>
      </c>
      <c r="H70">
        <v>0</v>
      </c>
      <c r="I70">
        <v>0.1</v>
      </c>
      <c r="J70">
        <v>5.7</v>
      </c>
    </row>
    <row r="71" spans="1:10" x14ac:dyDescent="0.25">
      <c r="A71" t="s">
        <v>10</v>
      </c>
      <c r="B71" s="1">
        <v>40248</v>
      </c>
      <c r="C71">
        <v>70</v>
      </c>
      <c r="D71">
        <v>57.2</v>
      </c>
      <c r="E71">
        <v>30.4</v>
      </c>
      <c r="F71">
        <v>92</v>
      </c>
      <c r="G71">
        <v>43</v>
      </c>
      <c r="H71">
        <v>0</v>
      </c>
      <c r="I71">
        <v>0.11</v>
      </c>
      <c r="J71">
        <v>4.5999999999999996</v>
      </c>
    </row>
    <row r="72" spans="1:10" x14ac:dyDescent="0.25">
      <c r="A72" t="s">
        <v>10</v>
      </c>
      <c r="B72" s="1">
        <v>40249</v>
      </c>
      <c r="C72">
        <v>71</v>
      </c>
      <c r="D72">
        <v>51.3</v>
      </c>
      <c r="E72">
        <v>38.1</v>
      </c>
      <c r="F72">
        <v>92</v>
      </c>
      <c r="G72">
        <v>70</v>
      </c>
      <c r="H72">
        <v>0.28000000000000003</v>
      </c>
      <c r="I72">
        <v>0.02</v>
      </c>
      <c r="J72">
        <v>6.7</v>
      </c>
    </row>
    <row r="73" spans="1:10" x14ac:dyDescent="0.25">
      <c r="A73" t="s">
        <v>10</v>
      </c>
      <c r="B73" s="1">
        <v>40250</v>
      </c>
      <c r="C73">
        <v>72</v>
      </c>
      <c r="D73">
        <v>53.7</v>
      </c>
      <c r="E73">
        <v>33.200000000000003</v>
      </c>
      <c r="F73">
        <v>82</v>
      </c>
      <c r="G73">
        <v>32</v>
      </c>
      <c r="H73">
        <v>0</v>
      </c>
      <c r="I73">
        <v>0.14000000000000001</v>
      </c>
      <c r="J73">
        <v>9.1999999999999993</v>
      </c>
    </row>
    <row r="74" spans="1:10" x14ac:dyDescent="0.25">
      <c r="A74" t="s">
        <v>10</v>
      </c>
      <c r="B74" s="1">
        <v>40251</v>
      </c>
      <c r="C74">
        <v>73</v>
      </c>
      <c r="D74">
        <v>60.6</v>
      </c>
      <c r="E74">
        <v>39.700000000000003</v>
      </c>
      <c r="F74">
        <v>81</v>
      </c>
      <c r="G74">
        <v>31</v>
      </c>
      <c r="H74">
        <v>0</v>
      </c>
      <c r="I74">
        <v>0.15</v>
      </c>
      <c r="J74">
        <v>7.8</v>
      </c>
    </row>
    <row r="75" spans="1:10" x14ac:dyDescent="0.25">
      <c r="A75" t="s">
        <v>10</v>
      </c>
      <c r="B75" s="1">
        <v>40252</v>
      </c>
      <c r="C75">
        <v>74</v>
      </c>
      <c r="D75">
        <v>66.5</v>
      </c>
      <c r="E75">
        <v>34.700000000000003</v>
      </c>
      <c r="F75">
        <v>92</v>
      </c>
      <c r="G75">
        <v>42</v>
      </c>
      <c r="H75">
        <v>0</v>
      </c>
      <c r="I75">
        <v>0.11</v>
      </c>
      <c r="J75">
        <v>2.2999999999999998</v>
      </c>
    </row>
    <row r="76" spans="1:10" x14ac:dyDescent="0.25">
      <c r="A76" t="s">
        <v>10</v>
      </c>
      <c r="B76" s="1">
        <v>40253</v>
      </c>
      <c r="C76">
        <v>75</v>
      </c>
      <c r="D76">
        <v>71.2</v>
      </c>
      <c r="E76">
        <v>42.6</v>
      </c>
      <c r="F76">
        <v>86</v>
      </c>
      <c r="G76">
        <v>42</v>
      </c>
      <c r="H76">
        <v>0</v>
      </c>
      <c r="I76">
        <v>0.12</v>
      </c>
      <c r="J76">
        <v>3.7</v>
      </c>
    </row>
    <row r="77" spans="1:10" x14ac:dyDescent="0.25">
      <c r="A77" t="s">
        <v>10</v>
      </c>
      <c r="B77" s="1">
        <v>40254</v>
      </c>
      <c r="C77">
        <v>76</v>
      </c>
      <c r="D77">
        <v>71.099999999999994</v>
      </c>
      <c r="E77">
        <v>47.9</v>
      </c>
      <c r="F77">
        <v>84</v>
      </c>
      <c r="G77">
        <v>39</v>
      </c>
      <c r="H77">
        <v>0</v>
      </c>
      <c r="I77">
        <v>0.11</v>
      </c>
      <c r="J77">
        <v>4.4000000000000004</v>
      </c>
    </row>
    <row r="78" spans="1:10" x14ac:dyDescent="0.25">
      <c r="A78" t="s">
        <v>10</v>
      </c>
      <c r="B78" s="1">
        <v>40255</v>
      </c>
      <c r="C78">
        <v>77</v>
      </c>
      <c r="D78">
        <v>70.400000000000006</v>
      </c>
      <c r="E78">
        <v>44.4</v>
      </c>
      <c r="F78">
        <v>87</v>
      </c>
      <c r="G78">
        <v>26</v>
      </c>
      <c r="H78">
        <v>0</v>
      </c>
      <c r="I78">
        <v>0.22</v>
      </c>
      <c r="J78">
        <v>10.7</v>
      </c>
    </row>
    <row r="79" spans="1:10" x14ac:dyDescent="0.25">
      <c r="A79" t="s">
        <v>10</v>
      </c>
      <c r="B79" s="1">
        <v>40256</v>
      </c>
      <c r="C79">
        <v>78</v>
      </c>
      <c r="D79">
        <v>78.599999999999994</v>
      </c>
      <c r="E79">
        <v>47.3</v>
      </c>
      <c r="F79">
        <v>65</v>
      </c>
      <c r="G79">
        <v>18</v>
      </c>
      <c r="H79">
        <v>0</v>
      </c>
      <c r="I79">
        <v>0.19</v>
      </c>
      <c r="J79">
        <v>6.9</v>
      </c>
    </row>
    <row r="80" spans="1:10" x14ac:dyDescent="0.25">
      <c r="A80" t="s">
        <v>10</v>
      </c>
      <c r="B80" s="1">
        <v>40257</v>
      </c>
      <c r="C80">
        <v>79</v>
      </c>
      <c r="D80">
        <v>66.3</v>
      </c>
      <c r="E80">
        <v>38.700000000000003</v>
      </c>
      <c r="F80">
        <v>87</v>
      </c>
      <c r="G80">
        <v>32</v>
      </c>
      <c r="H80">
        <v>0</v>
      </c>
      <c r="I80">
        <v>0.12</v>
      </c>
      <c r="J80">
        <v>4.0999999999999996</v>
      </c>
    </row>
    <row r="81" spans="1:10" x14ac:dyDescent="0.25">
      <c r="A81" t="s">
        <v>10</v>
      </c>
      <c r="B81" s="1">
        <v>40258</v>
      </c>
      <c r="C81">
        <v>80</v>
      </c>
      <c r="D81">
        <v>69.400000000000006</v>
      </c>
      <c r="E81">
        <v>40.700000000000003</v>
      </c>
      <c r="F81">
        <v>89</v>
      </c>
      <c r="G81">
        <v>40</v>
      </c>
      <c r="H81">
        <v>0</v>
      </c>
      <c r="I81">
        <v>0.11</v>
      </c>
      <c r="J81">
        <v>4</v>
      </c>
    </row>
    <row r="82" spans="1:10" x14ac:dyDescent="0.25">
      <c r="A82" t="s">
        <v>10</v>
      </c>
      <c r="B82" s="1">
        <v>40259</v>
      </c>
      <c r="C82">
        <v>81</v>
      </c>
      <c r="D82">
        <v>64.3</v>
      </c>
      <c r="E82">
        <v>41.4</v>
      </c>
      <c r="F82">
        <v>91</v>
      </c>
      <c r="G82">
        <v>28</v>
      </c>
      <c r="H82">
        <v>0</v>
      </c>
      <c r="I82">
        <v>0.17</v>
      </c>
      <c r="J82">
        <v>7.2</v>
      </c>
    </row>
    <row r="83" spans="1:10" x14ac:dyDescent="0.25">
      <c r="A83" t="s">
        <v>10</v>
      </c>
      <c r="B83" s="1">
        <v>40260</v>
      </c>
      <c r="C83">
        <v>82</v>
      </c>
      <c r="D83">
        <v>71.7</v>
      </c>
      <c r="E83">
        <v>46.4</v>
      </c>
      <c r="F83">
        <v>66</v>
      </c>
      <c r="G83">
        <v>23</v>
      </c>
      <c r="H83">
        <v>0</v>
      </c>
      <c r="I83">
        <v>0.21</v>
      </c>
      <c r="J83">
        <v>10.5</v>
      </c>
    </row>
    <row r="84" spans="1:10" x14ac:dyDescent="0.25">
      <c r="A84" t="s">
        <v>10</v>
      </c>
      <c r="B84" s="1">
        <v>40261</v>
      </c>
      <c r="C84">
        <v>83</v>
      </c>
      <c r="D84">
        <v>67.400000000000006</v>
      </c>
      <c r="E84">
        <v>41.6</v>
      </c>
      <c r="F84">
        <v>87</v>
      </c>
      <c r="G84">
        <v>32</v>
      </c>
      <c r="H84">
        <v>0.02</v>
      </c>
      <c r="I84">
        <v>0.15</v>
      </c>
      <c r="J84">
        <v>9</v>
      </c>
    </row>
    <row r="85" spans="1:10" x14ac:dyDescent="0.25">
      <c r="A85" t="s">
        <v>10</v>
      </c>
      <c r="B85" s="1">
        <v>40262</v>
      </c>
      <c r="C85">
        <v>84</v>
      </c>
      <c r="D85">
        <v>60.9</v>
      </c>
      <c r="E85">
        <v>41.6</v>
      </c>
      <c r="F85">
        <v>87</v>
      </c>
      <c r="G85">
        <v>55</v>
      </c>
      <c r="H85">
        <v>0</v>
      </c>
      <c r="I85">
        <v>0.09</v>
      </c>
      <c r="J85">
        <v>6.7</v>
      </c>
    </row>
    <row r="86" spans="1:10" x14ac:dyDescent="0.25">
      <c r="A86" t="s">
        <v>10</v>
      </c>
      <c r="B86" s="1">
        <v>40263</v>
      </c>
      <c r="C86">
        <v>85</v>
      </c>
      <c r="D86">
        <v>65.3</v>
      </c>
      <c r="E86">
        <v>36.6</v>
      </c>
      <c r="F86">
        <v>86</v>
      </c>
      <c r="G86">
        <v>32</v>
      </c>
      <c r="H86">
        <v>0</v>
      </c>
      <c r="I86">
        <v>0.14000000000000001</v>
      </c>
      <c r="J86">
        <v>3.4</v>
      </c>
    </row>
    <row r="87" spans="1:10" x14ac:dyDescent="0.25">
      <c r="A87" t="s">
        <v>10</v>
      </c>
      <c r="B87" s="1">
        <v>40264</v>
      </c>
      <c r="C87">
        <v>86</v>
      </c>
      <c r="D87">
        <v>69.099999999999994</v>
      </c>
      <c r="E87">
        <v>41.9</v>
      </c>
      <c r="F87">
        <v>77</v>
      </c>
      <c r="G87">
        <v>29</v>
      </c>
      <c r="H87">
        <v>0</v>
      </c>
      <c r="I87">
        <v>0.15</v>
      </c>
      <c r="J87">
        <v>4.7</v>
      </c>
    </row>
    <row r="88" spans="1:10" x14ac:dyDescent="0.25">
      <c r="A88" t="s">
        <v>10</v>
      </c>
      <c r="B88" s="1">
        <v>40265</v>
      </c>
      <c r="C88">
        <v>87</v>
      </c>
      <c r="D88">
        <v>72.099999999999994</v>
      </c>
      <c r="E88">
        <v>44.3</v>
      </c>
      <c r="F88">
        <v>84</v>
      </c>
      <c r="G88">
        <v>15</v>
      </c>
      <c r="H88">
        <v>0</v>
      </c>
      <c r="I88">
        <v>0.18</v>
      </c>
      <c r="J88">
        <v>6.4</v>
      </c>
    </row>
    <row r="89" spans="1:10" x14ac:dyDescent="0.25">
      <c r="A89" t="s">
        <v>10</v>
      </c>
      <c r="B89" s="1">
        <v>40266</v>
      </c>
      <c r="C89">
        <v>88</v>
      </c>
      <c r="D89">
        <v>65.099999999999994</v>
      </c>
      <c r="E89">
        <v>50.5</v>
      </c>
      <c r="F89">
        <v>89</v>
      </c>
      <c r="G89">
        <v>56</v>
      </c>
      <c r="H89">
        <v>0.05</v>
      </c>
      <c r="I89">
        <v>0.1</v>
      </c>
      <c r="J89">
        <v>11</v>
      </c>
    </row>
    <row r="90" spans="1:10" x14ac:dyDescent="0.25">
      <c r="A90" t="s">
        <v>10</v>
      </c>
      <c r="B90" s="1">
        <v>40267</v>
      </c>
      <c r="C90">
        <v>89</v>
      </c>
      <c r="D90">
        <v>59.5</v>
      </c>
      <c r="E90">
        <v>43</v>
      </c>
      <c r="F90">
        <v>86</v>
      </c>
      <c r="G90">
        <v>38</v>
      </c>
      <c r="H90">
        <v>0</v>
      </c>
      <c r="I90">
        <v>0.15</v>
      </c>
      <c r="J90">
        <v>10.1</v>
      </c>
    </row>
    <row r="91" spans="1:10" x14ac:dyDescent="0.25">
      <c r="A91" t="s">
        <v>10</v>
      </c>
      <c r="B91" s="1">
        <v>40268</v>
      </c>
      <c r="C91">
        <v>90</v>
      </c>
      <c r="D91">
        <v>56.8</v>
      </c>
      <c r="E91">
        <v>39.5</v>
      </c>
      <c r="F91">
        <v>89</v>
      </c>
      <c r="G91">
        <v>42</v>
      </c>
      <c r="H91">
        <v>0.13</v>
      </c>
      <c r="I91">
        <v>0.11</v>
      </c>
      <c r="J91">
        <v>5.9</v>
      </c>
    </row>
    <row r="92" spans="1:10" x14ac:dyDescent="0.25">
      <c r="A92" t="s">
        <v>10</v>
      </c>
      <c r="B92" s="1">
        <v>40269</v>
      </c>
      <c r="C92">
        <v>91</v>
      </c>
      <c r="D92">
        <v>58.9</v>
      </c>
      <c r="E92">
        <v>41.8</v>
      </c>
      <c r="F92">
        <v>88</v>
      </c>
      <c r="G92">
        <v>51</v>
      </c>
      <c r="H92">
        <v>0</v>
      </c>
      <c r="I92">
        <v>0.11</v>
      </c>
      <c r="J92">
        <v>5</v>
      </c>
    </row>
    <row r="93" spans="1:10" x14ac:dyDescent="0.25">
      <c r="A93" t="s">
        <v>10</v>
      </c>
      <c r="B93" s="1">
        <v>40270</v>
      </c>
      <c r="C93">
        <v>92</v>
      </c>
      <c r="D93">
        <v>55.1</v>
      </c>
      <c r="E93">
        <v>38.1</v>
      </c>
      <c r="F93">
        <v>92</v>
      </c>
      <c r="G93">
        <v>70</v>
      </c>
      <c r="H93">
        <v>0.17</v>
      </c>
      <c r="I93">
        <v>0.03</v>
      </c>
      <c r="J93">
        <v>8</v>
      </c>
    </row>
    <row r="94" spans="1:10" x14ac:dyDescent="0.25">
      <c r="A94" t="s">
        <v>10</v>
      </c>
      <c r="B94" s="1">
        <v>40271</v>
      </c>
      <c r="C94">
        <v>93</v>
      </c>
      <c r="D94">
        <v>57.6</v>
      </c>
      <c r="E94">
        <v>34</v>
      </c>
      <c r="F94">
        <v>91</v>
      </c>
      <c r="G94">
        <v>42</v>
      </c>
      <c r="H94">
        <v>0</v>
      </c>
      <c r="I94">
        <v>0.11</v>
      </c>
      <c r="J94">
        <v>4.4000000000000004</v>
      </c>
    </row>
    <row r="95" spans="1:10" x14ac:dyDescent="0.25">
      <c r="A95" t="s">
        <v>10</v>
      </c>
      <c r="B95" s="1">
        <v>40272</v>
      </c>
      <c r="C95">
        <v>94</v>
      </c>
      <c r="D95">
        <v>53.8</v>
      </c>
      <c r="E95">
        <v>38.5</v>
      </c>
      <c r="F95">
        <v>92</v>
      </c>
      <c r="G95">
        <v>58</v>
      </c>
      <c r="H95">
        <v>0.86</v>
      </c>
      <c r="I95">
        <v>0.04</v>
      </c>
      <c r="J95">
        <v>7.6</v>
      </c>
    </row>
    <row r="96" spans="1:10" x14ac:dyDescent="0.25">
      <c r="A96" t="s">
        <v>10</v>
      </c>
      <c r="B96" s="1">
        <v>40273</v>
      </c>
      <c r="C96">
        <v>95</v>
      </c>
      <c r="D96">
        <v>57.7</v>
      </c>
      <c r="E96">
        <v>40.799999999999997</v>
      </c>
      <c r="F96">
        <v>83</v>
      </c>
      <c r="G96">
        <v>45</v>
      </c>
      <c r="H96">
        <v>0</v>
      </c>
      <c r="I96">
        <v>0.13</v>
      </c>
      <c r="J96">
        <v>5.6</v>
      </c>
    </row>
    <row r="97" spans="1:10" x14ac:dyDescent="0.25">
      <c r="A97" t="s">
        <v>10</v>
      </c>
      <c r="B97" s="1">
        <v>40274</v>
      </c>
      <c r="C97">
        <v>96</v>
      </c>
      <c r="D97">
        <v>62</v>
      </c>
      <c r="E97">
        <v>33</v>
      </c>
      <c r="F97">
        <v>92</v>
      </c>
      <c r="G97">
        <v>34</v>
      </c>
      <c r="H97">
        <v>0</v>
      </c>
      <c r="I97">
        <v>0.17</v>
      </c>
      <c r="J97">
        <v>6.4</v>
      </c>
    </row>
    <row r="98" spans="1:10" x14ac:dyDescent="0.25">
      <c r="A98" t="s">
        <v>10</v>
      </c>
      <c r="B98" s="1">
        <v>40275</v>
      </c>
      <c r="C98">
        <v>97</v>
      </c>
      <c r="D98">
        <v>72.099999999999994</v>
      </c>
      <c r="E98">
        <v>43.8</v>
      </c>
      <c r="F98">
        <v>81</v>
      </c>
      <c r="G98">
        <v>30</v>
      </c>
      <c r="H98">
        <v>0</v>
      </c>
      <c r="I98">
        <v>0.18</v>
      </c>
      <c r="J98">
        <v>5.7</v>
      </c>
    </row>
    <row r="99" spans="1:10" x14ac:dyDescent="0.25">
      <c r="A99" t="s">
        <v>10</v>
      </c>
      <c r="B99" s="1">
        <v>40276</v>
      </c>
      <c r="C99">
        <v>98</v>
      </c>
      <c r="D99">
        <v>69.599999999999994</v>
      </c>
      <c r="E99">
        <v>41.3</v>
      </c>
      <c r="F99">
        <v>90</v>
      </c>
      <c r="G99">
        <v>35</v>
      </c>
      <c r="H99">
        <v>0</v>
      </c>
      <c r="I99">
        <v>0.18</v>
      </c>
      <c r="J99">
        <v>6</v>
      </c>
    </row>
    <row r="100" spans="1:10" x14ac:dyDescent="0.25">
      <c r="A100" t="s">
        <v>10</v>
      </c>
      <c r="B100" s="1">
        <v>40277</v>
      </c>
      <c r="C100">
        <v>99</v>
      </c>
      <c r="D100">
        <v>71.7</v>
      </c>
      <c r="E100">
        <v>48.7</v>
      </c>
      <c r="F100">
        <v>65</v>
      </c>
      <c r="G100">
        <v>22</v>
      </c>
      <c r="H100">
        <v>0</v>
      </c>
      <c r="I100">
        <v>0.25</v>
      </c>
      <c r="J100">
        <v>11.5</v>
      </c>
    </row>
    <row r="101" spans="1:10" x14ac:dyDescent="0.25">
      <c r="A101" t="s">
        <v>10</v>
      </c>
      <c r="B101" s="1">
        <v>40278</v>
      </c>
      <c r="C101">
        <v>100</v>
      </c>
      <c r="D101">
        <v>60.3</v>
      </c>
      <c r="E101">
        <v>46.2</v>
      </c>
      <c r="F101">
        <v>80</v>
      </c>
      <c r="G101">
        <v>53</v>
      </c>
      <c r="H101">
        <v>0</v>
      </c>
      <c r="I101">
        <v>0.13</v>
      </c>
      <c r="J101">
        <v>9.6999999999999993</v>
      </c>
    </row>
    <row r="102" spans="1:10" x14ac:dyDescent="0.25">
      <c r="A102" t="s">
        <v>10</v>
      </c>
      <c r="B102" s="1">
        <v>40279</v>
      </c>
      <c r="C102">
        <v>101</v>
      </c>
      <c r="D102">
        <v>53.7</v>
      </c>
      <c r="E102">
        <v>46.1</v>
      </c>
      <c r="F102">
        <v>87</v>
      </c>
      <c r="G102">
        <v>65</v>
      </c>
      <c r="H102">
        <v>0.73</v>
      </c>
      <c r="I102">
        <v>0.02</v>
      </c>
      <c r="J102">
        <v>8</v>
      </c>
    </row>
    <row r="103" spans="1:10" x14ac:dyDescent="0.25">
      <c r="A103" t="s">
        <v>10</v>
      </c>
      <c r="B103" s="1">
        <v>40280</v>
      </c>
      <c r="C103">
        <v>102</v>
      </c>
      <c r="D103">
        <v>56.7</v>
      </c>
      <c r="E103">
        <v>45.4</v>
      </c>
      <c r="F103">
        <v>91</v>
      </c>
      <c r="G103">
        <v>72</v>
      </c>
      <c r="H103">
        <v>0.41</v>
      </c>
      <c r="I103">
        <v>0.05</v>
      </c>
      <c r="J103">
        <v>8.5</v>
      </c>
    </row>
    <row r="104" spans="1:10" x14ac:dyDescent="0.25">
      <c r="A104" t="s">
        <v>10</v>
      </c>
      <c r="B104" s="1">
        <v>40281</v>
      </c>
      <c r="C104">
        <v>103</v>
      </c>
      <c r="D104">
        <v>62.3</v>
      </c>
      <c r="E104">
        <v>40.6</v>
      </c>
      <c r="F104">
        <v>93</v>
      </c>
      <c r="G104">
        <v>54</v>
      </c>
      <c r="H104">
        <v>0</v>
      </c>
      <c r="I104">
        <v>0.14000000000000001</v>
      </c>
      <c r="J104">
        <v>3.8</v>
      </c>
    </row>
    <row r="105" spans="1:10" x14ac:dyDescent="0.25">
      <c r="A105" t="s">
        <v>10</v>
      </c>
      <c r="B105" s="1">
        <v>40282</v>
      </c>
      <c r="C105">
        <v>104</v>
      </c>
      <c r="D105">
        <v>61.6</v>
      </c>
      <c r="E105">
        <v>42.5</v>
      </c>
      <c r="F105">
        <v>89</v>
      </c>
      <c r="G105">
        <v>45</v>
      </c>
      <c r="H105">
        <v>0</v>
      </c>
      <c r="I105">
        <v>0.15</v>
      </c>
      <c r="J105">
        <v>6.1</v>
      </c>
    </row>
    <row r="106" spans="1:10" x14ac:dyDescent="0.25">
      <c r="A106" t="s">
        <v>10</v>
      </c>
      <c r="B106" s="1">
        <v>40283</v>
      </c>
      <c r="C106">
        <v>105</v>
      </c>
      <c r="D106">
        <v>67.2</v>
      </c>
      <c r="E106">
        <v>41.4</v>
      </c>
      <c r="F106">
        <v>88</v>
      </c>
      <c r="G106">
        <v>39</v>
      </c>
      <c r="H106">
        <v>0</v>
      </c>
      <c r="I106">
        <v>0.16</v>
      </c>
      <c r="J106">
        <v>5.3</v>
      </c>
    </row>
    <row r="107" spans="1:10" x14ac:dyDescent="0.25">
      <c r="A107" t="s">
        <v>10</v>
      </c>
      <c r="B107" s="1">
        <v>40284</v>
      </c>
      <c r="C107">
        <v>106</v>
      </c>
      <c r="D107">
        <v>70.099999999999994</v>
      </c>
      <c r="E107">
        <v>48.1</v>
      </c>
      <c r="F107">
        <v>83</v>
      </c>
      <c r="G107">
        <v>36</v>
      </c>
      <c r="H107">
        <v>0</v>
      </c>
      <c r="I107">
        <v>0.18</v>
      </c>
      <c r="J107">
        <v>4.8</v>
      </c>
    </row>
    <row r="108" spans="1:10" x14ac:dyDescent="0.25">
      <c r="A108" t="s">
        <v>10</v>
      </c>
      <c r="B108" s="1">
        <v>40285</v>
      </c>
      <c r="C108">
        <v>107</v>
      </c>
      <c r="D108">
        <v>72.3</v>
      </c>
      <c r="E108">
        <v>45.4</v>
      </c>
      <c r="F108">
        <v>89</v>
      </c>
      <c r="G108">
        <v>41</v>
      </c>
      <c r="H108">
        <v>0</v>
      </c>
      <c r="I108">
        <v>0.17</v>
      </c>
      <c r="J108">
        <v>4</v>
      </c>
    </row>
    <row r="109" spans="1:10" x14ac:dyDescent="0.25">
      <c r="A109" t="s">
        <v>10</v>
      </c>
      <c r="B109" s="1">
        <v>40286</v>
      </c>
      <c r="C109">
        <v>108</v>
      </c>
      <c r="D109">
        <v>78.400000000000006</v>
      </c>
      <c r="E109">
        <v>45.7</v>
      </c>
      <c r="F109">
        <v>92</v>
      </c>
      <c r="G109">
        <v>29</v>
      </c>
      <c r="H109">
        <v>0</v>
      </c>
      <c r="I109">
        <v>0.2</v>
      </c>
      <c r="J109">
        <v>4.4000000000000004</v>
      </c>
    </row>
    <row r="110" spans="1:10" x14ac:dyDescent="0.25">
      <c r="A110" t="s">
        <v>10</v>
      </c>
      <c r="B110" s="1">
        <v>40287</v>
      </c>
      <c r="C110">
        <v>109</v>
      </c>
      <c r="D110">
        <v>70.2</v>
      </c>
      <c r="E110">
        <v>48.6</v>
      </c>
      <c r="F110">
        <v>76</v>
      </c>
      <c r="G110">
        <v>39</v>
      </c>
      <c r="H110">
        <v>0</v>
      </c>
      <c r="I110">
        <v>0.17</v>
      </c>
      <c r="J110">
        <v>7.5</v>
      </c>
    </row>
    <row r="111" spans="1:10" x14ac:dyDescent="0.25">
      <c r="A111" t="s">
        <v>10</v>
      </c>
      <c r="B111" s="1">
        <v>40288</v>
      </c>
      <c r="C111">
        <v>110</v>
      </c>
      <c r="D111">
        <v>59.8</v>
      </c>
      <c r="E111">
        <v>42.8</v>
      </c>
      <c r="F111">
        <v>88</v>
      </c>
      <c r="G111">
        <v>54</v>
      </c>
      <c r="H111">
        <v>0.43</v>
      </c>
      <c r="I111">
        <v>0.1</v>
      </c>
      <c r="J111">
        <v>6.6</v>
      </c>
    </row>
    <row r="112" spans="1:10" x14ac:dyDescent="0.25">
      <c r="A112" t="s">
        <v>10</v>
      </c>
      <c r="B112" s="1">
        <v>40289</v>
      </c>
      <c r="C112">
        <v>111</v>
      </c>
      <c r="D112">
        <v>54.9</v>
      </c>
      <c r="E112">
        <v>42.8</v>
      </c>
      <c r="F112">
        <v>90</v>
      </c>
      <c r="G112">
        <v>69</v>
      </c>
      <c r="H112">
        <v>0.13</v>
      </c>
      <c r="I112">
        <v>0.05</v>
      </c>
      <c r="J112">
        <v>4.7</v>
      </c>
    </row>
    <row r="113" spans="1:10" x14ac:dyDescent="0.25">
      <c r="A113" t="s">
        <v>10</v>
      </c>
      <c r="B113" s="1">
        <v>40290</v>
      </c>
      <c r="C113">
        <v>112</v>
      </c>
      <c r="D113">
        <v>64.900000000000006</v>
      </c>
      <c r="E113">
        <v>41.9</v>
      </c>
      <c r="F113">
        <v>92</v>
      </c>
      <c r="G113">
        <v>53</v>
      </c>
      <c r="H113">
        <v>0</v>
      </c>
      <c r="I113">
        <v>0.15</v>
      </c>
      <c r="J113">
        <v>4.5999999999999996</v>
      </c>
    </row>
    <row r="114" spans="1:10" x14ac:dyDescent="0.25">
      <c r="A114" t="s">
        <v>10</v>
      </c>
      <c r="B114" s="1">
        <v>40291</v>
      </c>
      <c r="C114">
        <v>113</v>
      </c>
      <c r="D114">
        <v>71.3</v>
      </c>
      <c r="E114">
        <v>41.3</v>
      </c>
      <c r="F114">
        <v>93</v>
      </c>
      <c r="G114">
        <v>52</v>
      </c>
      <c r="H114">
        <v>0</v>
      </c>
      <c r="I114">
        <v>0.18</v>
      </c>
      <c r="J114">
        <v>4</v>
      </c>
    </row>
    <row r="115" spans="1:10" x14ac:dyDescent="0.25">
      <c r="A115" t="s">
        <v>10</v>
      </c>
      <c r="B115" s="1">
        <v>40292</v>
      </c>
      <c r="C115">
        <v>114</v>
      </c>
      <c r="D115">
        <v>77.3</v>
      </c>
      <c r="E115">
        <v>43.9</v>
      </c>
      <c r="F115">
        <v>92</v>
      </c>
      <c r="G115">
        <v>38</v>
      </c>
      <c r="H115">
        <v>0</v>
      </c>
      <c r="I115">
        <v>0.19</v>
      </c>
      <c r="J115">
        <v>3.9</v>
      </c>
    </row>
    <row r="116" spans="1:10" x14ac:dyDescent="0.25">
      <c r="A116" t="s">
        <v>10</v>
      </c>
      <c r="B116" s="1">
        <v>40293</v>
      </c>
      <c r="C116">
        <v>115</v>
      </c>
      <c r="D116">
        <v>80.7</v>
      </c>
      <c r="E116">
        <v>51.5</v>
      </c>
      <c r="F116">
        <v>87</v>
      </c>
      <c r="G116">
        <v>19</v>
      </c>
      <c r="H116">
        <v>0</v>
      </c>
      <c r="I116">
        <v>0.26</v>
      </c>
      <c r="J116">
        <v>7</v>
      </c>
    </row>
    <row r="117" spans="1:10" x14ac:dyDescent="0.25">
      <c r="A117" t="s">
        <v>10</v>
      </c>
      <c r="B117" s="1">
        <v>40294</v>
      </c>
      <c r="C117">
        <v>116</v>
      </c>
      <c r="D117">
        <v>77.400000000000006</v>
      </c>
      <c r="E117">
        <v>46.8</v>
      </c>
      <c r="F117">
        <v>83</v>
      </c>
      <c r="G117">
        <v>21</v>
      </c>
      <c r="H117">
        <v>0</v>
      </c>
      <c r="I117">
        <v>0.19</v>
      </c>
      <c r="J117">
        <v>6.5</v>
      </c>
    </row>
    <row r="118" spans="1:10" x14ac:dyDescent="0.25">
      <c r="A118" t="s">
        <v>10</v>
      </c>
      <c r="B118" s="1">
        <v>40295</v>
      </c>
      <c r="C118">
        <v>117</v>
      </c>
      <c r="D118">
        <v>64</v>
      </c>
      <c r="E118">
        <v>46.2</v>
      </c>
      <c r="F118">
        <v>89</v>
      </c>
      <c r="G118">
        <v>47</v>
      </c>
      <c r="H118">
        <v>0.06</v>
      </c>
      <c r="I118">
        <v>0.13</v>
      </c>
      <c r="J118">
        <v>11</v>
      </c>
    </row>
    <row r="119" spans="1:10" x14ac:dyDescent="0.25">
      <c r="A119" t="s">
        <v>10</v>
      </c>
      <c r="B119" s="1">
        <v>40296</v>
      </c>
      <c r="C119">
        <v>118</v>
      </c>
      <c r="D119">
        <v>56.8</v>
      </c>
      <c r="E119">
        <v>38.6</v>
      </c>
      <c r="F119">
        <v>86</v>
      </c>
      <c r="G119">
        <v>61</v>
      </c>
      <c r="H119">
        <v>0.18</v>
      </c>
      <c r="I119">
        <v>0.11</v>
      </c>
      <c r="J119">
        <v>7.2</v>
      </c>
    </row>
    <row r="120" spans="1:10" x14ac:dyDescent="0.25">
      <c r="A120" t="s">
        <v>10</v>
      </c>
      <c r="B120" s="1">
        <v>40297</v>
      </c>
      <c r="C120">
        <v>119</v>
      </c>
      <c r="D120">
        <v>64.7</v>
      </c>
      <c r="E120">
        <v>34.200000000000003</v>
      </c>
      <c r="F120">
        <v>92</v>
      </c>
      <c r="G120">
        <v>27</v>
      </c>
      <c r="H120">
        <v>0</v>
      </c>
      <c r="I120">
        <v>0.2</v>
      </c>
      <c r="J120">
        <v>5.6</v>
      </c>
    </row>
    <row r="121" spans="1:10" x14ac:dyDescent="0.25">
      <c r="A121" t="s">
        <v>10</v>
      </c>
      <c r="B121" s="1">
        <v>40298</v>
      </c>
      <c r="C121">
        <v>120</v>
      </c>
      <c r="D121">
        <v>71.3</v>
      </c>
      <c r="E121">
        <v>45.7</v>
      </c>
      <c r="F121">
        <v>69</v>
      </c>
      <c r="G121">
        <v>19</v>
      </c>
      <c r="H121">
        <v>0</v>
      </c>
      <c r="I121">
        <v>0.28000000000000003</v>
      </c>
      <c r="J121">
        <v>11.6</v>
      </c>
    </row>
    <row r="122" spans="1:10" x14ac:dyDescent="0.25">
      <c r="A122" t="s">
        <v>10</v>
      </c>
      <c r="B122" s="1">
        <v>40299</v>
      </c>
      <c r="C122">
        <v>121</v>
      </c>
      <c r="D122">
        <v>80.2</v>
      </c>
      <c r="E122">
        <v>45.4</v>
      </c>
      <c r="F122">
        <v>75</v>
      </c>
      <c r="G122">
        <v>25</v>
      </c>
      <c r="H122">
        <v>0</v>
      </c>
      <c r="I122">
        <v>0.24</v>
      </c>
      <c r="J122">
        <v>5.3</v>
      </c>
    </row>
    <row r="123" spans="1:10" x14ac:dyDescent="0.25">
      <c r="A123" t="s">
        <v>10</v>
      </c>
      <c r="B123" s="1">
        <v>40300</v>
      </c>
      <c r="C123">
        <v>122</v>
      </c>
      <c r="D123">
        <v>81</v>
      </c>
      <c r="E123">
        <v>49.2</v>
      </c>
      <c r="F123">
        <v>78</v>
      </c>
      <c r="G123">
        <v>12</v>
      </c>
      <c r="H123">
        <v>0</v>
      </c>
      <c r="I123">
        <v>0.35</v>
      </c>
      <c r="J123">
        <v>12.3</v>
      </c>
    </row>
    <row r="124" spans="1:10" x14ac:dyDescent="0.25">
      <c r="A124" t="s">
        <v>10</v>
      </c>
      <c r="B124" s="1">
        <v>40301</v>
      </c>
      <c r="C124">
        <v>123</v>
      </c>
      <c r="D124">
        <v>86</v>
      </c>
      <c r="E124">
        <v>48.4</v>
      </c>
      <c r="F124">
        <v>72</v>
      </c>
      <c r="G124">
        <v>23</v>
      </c>
      <c r="H124">
        <v>0</v>
      </c>
      <c r="I124">
        <v>0.27</v>
      </c>
      <c r="J124">
        <v>5.9</v>
      </c>
    </row>
    <row r="125" spans="1:10" x14ac:dyDescent="0.25">
      <c r="A125" t="s">
        <v>10</v>
      </c>
      <c r="B125" s="1">
        <v>40302</v>
      </c>
      <c r="C125">
        <v>124</v>
      </c>
      <c r="D125">
        <v>78.5</v>
      </c>
      <c r="E125">
        <v>46.9</v>
      </c>
      <c r="F125">
        <v>83</v>
      </c>
      <c r="G125">
        <v>11</v>
      </c>
      <c r="H125">
        <v>0</v>
      </c>
      <c r="I125">
        <v>0.28999999999999998</v>
      </c>
      <c r="J125">
        <v>8</v>
      </c>
    </row>
    <row r="126" spans="1:10" x14ac:dyDescent="0.25">
      <c r="A126" t="s">
        <v>10</v>
      </c>
      <c r="B126" s="1">
        <v>40303</v>
      </c>
      <c r="C126">
        <v>125</v>
      </c>
      <c r="D126">
        <v>71.5</v>
      </c>
      <c r="E126">
        <v>46.2</v>
      </c>
      <c r="F126">
        <v>72</v>
      </c>
      <c r="G126">
        <v>11</v>
      </c>
      <c r="H126">
        <v>0</v>
      </c>
      <c r="I126">
        <v>0.28000000000000003</v>
      </c>
      <c r="J126">
        <v>8.1999999999999993</v>
      </c>
    </row>
    <row r="127" spans="1:10" x14ac:dyDescent="0.25">
      <c r="A127" t="s">
        <v>10</v>
      </c>
      <c r="B127" s="1">
        <v>40304</v>
      </c>
      <c r="C127">
        <v>126</v>
      </c>
      <c r="D127">
        <v>73.900000000000006</v>
      </c>
      <c r="E127">
        <v>49</v>
      </c>
      <c r="F127">
        <v>41</v>
      </c>
      <c r="G127">
        <v>12</v>
      </c>
      <c r="H127">
        <v>0.02</v>
      </c>
      <c r="I127">
        <v>0.35</v>
      </c>
      <c r="J127">
        <v>14</v>
      </c>
    </row>
    <row r="128" spans="1:10" x14ac:dyDescent="0.25">
      <c r="A128" t="s">
        <v>10</v>
      </c>
      <c r="B128" s="1">
        <v>40305</v>
      </c>
      <c r="C128">
        <v>127</v>
      </c>
      <c r="D128">
        <v>77.5</v>
      </c>
      <c r="E128">
        <v>40.4</v>
      </c>
      <c r="F128">
        <v>56</v>
      </c>
      <c r="G128">
        <v>18</v>
      </c>
      <c r="H128">
        <v>0</v>
      </c>
      <c r="I128">
        <v>0.25</v>
      </c>
      <c r="J128">
        <v>5.6</v>
      </c>
    </row>
    <row r="129" spans="1:10" x14ac:dyDescent="0.25">
      <c r="A129" t="s">
        <v>10</v>
      </c>
      <c r="B129" s="1">
        <v>40306</v>
      </c>
      <c r="C129">
        <v>128</v>
      </c>
      <c r="D129">
        <v>75.099999999999994</v>
      </c>
      <c r="E129">
        <v>46.1</v>
      </c>
      <c r="F129">
        <v>75</v>
      </c>
      <c r="G129">
        <v>28</v>
      </c>
      <c r="H129">
        <v>0</v>
      </c>
      <c r="I129">
        <v>0.23</v>
      </c>
      <c r="J129">
        <v>6.7</v>
      </c>
    </row>
    <row r="130" spans="1:10" x14ac:dyDescent="0.25">
      <c r="A130" t="s">
        <v>10</v>
      </c>
      <c r="B130" s="1">
        <v>40307</v>
      </c>
      <c r="C130">
        <v>129</v>
      </c>
      <c r="D130">
        <v>63.5</v>
      </c>
      <c r="E130">
        <v>45.7</v>
      </c>
      <c r="F130">
        <v>83</v>
      </c>
      <c r="G130">
        <v>53</v>
      </c>
      <c r="H130">
        <v>0</v>
      </c>
      <c r="I130">
        <v>0.11</v>
      </c>
      <c r="J130">
        <v>6.9</v>
      </c>
    </row>
    <row r="131" spans="1:10" x14ac:dyDescent="0.25">
      <c r="A131" t="s">
        <v>10</v>
      </c>
      <c r="B131" s="1">
        <v>40308</v>
      </c>
      <c r="C131">
        <v>130</v>
      </c>
      <c r="D131">
        <v>59.7</v>
      </c>
      <c r="E131">
        <v>40.1</v>
      </c>
      <c r="F131">
        <v>81</v>
      </c>
      <c r="G131">
        <v>56</v>
      </c>
      <c r="H131">
        <v>0.11</v>
      </c>
      <c r="I131">
        <v>0.09</v>
      </c>
      <c r="J131">
        <v>9.3000000000000007</v>
      </c>
    </row>
    <row r="132" spans="1:10" x14ac:dyDescent="0.25">
      <c r="A132" t="s">
        <v>10</v>
      </c>
      <c r="B132" s="1">
        <v>40309</v>
      </c>
      <c r="C132">
        <v>131</v>
      </c>
      <c r="D132">
        <v>70.8</v>
      </c>
      <c r="E132">
        <v>36.1</v>
      </c>
      <c r="F132">
        <v>92</v>
      </c>
      <c r="G132">
        <v>25</v>
      </c>
      <c r="H132">
        <v>0</v>
      </c>
      <c r="I132">
        <v>0.23</v>
      </c>
      <c r="J132">
        <v>6.6</v>
      </c>
    </row>
    <row r="133" spans="1:10" x14ac:dyDescent="0.25">
      <c r="A133" t="s">
        <v>10</v>
      </c>
      <c r="B133" s="1">
        <v>40310</v>
      </c>
      <c r="C133">
        <v>132</v>
      </c>
      <c r="D133">
        <v>79.099999999999994</v>
      </c>
      <c r="E133">
        <v>46.3</v>
      </c>
      <c r="F133">
        <v>72</v>
      </c>
      <c r="G133">
        <v>15</v>
      </c>
      <c r="H133">
        <v>0</v>
      </c>
      <c r="I133">
        <v>0.26</v>
      </c>
      <c r="J133">
        <v>6.6</v>
      </c>
    </row>
    <row r="134" spans="1:10" x14ac:dyDescent="0.25">
      <c r="A134" t="s">
        <v>10</v>
      </c>
      <c r="B134" s="1">
        <v>40311</v>
      </c>
      <c r="C134">
        <v>133</v>
      </c>
      <c r="D134">
        <v>84</v>
      </c>
      <c r="E134">
        <v>46</v>
      </c>
      <c r="F134">
        <v>88</v>
      </c>
      <c r="G134">
        <v>16</v>
      </c>
      <c r="H134">
        <v>0</v>
      </c>
      <c r="I134">
        <v>0.24</v>
      </c>
      <c r="J134">
        <v>4.5999999999999996</v>
      </c>
    </row>
    <row r="135" spans="1:10" x14ac:dyDescent="0.25">
      <c r="A135" t="s">
        <v>10</v>
      </c>
      <c r="B135" s="1">
        <v>40312</v>
      </c>
      <c r="C135">
        <v>134</v>
      </c>
      <c r="D135">
        <v>80.900000000000006</v>
      </c>
      <c r="E135">
        <v>47.3</v>
      </c>
      <c r="F135">
        <v>85</v>
      </c>
      <c r="G135">
        <v>29</v>
      </c>
      <c r="H135">
        <v>0</v>
      </c>
      <c r="I135">
        <v>0.23</v>
      </c>
      <c r="J135">
        <v>4.5</v>
      </c>
    </row>
    <row r="136" spans="1:10" x14ac:dyDescent="0.25">
      <c r="A136" t="s">
        <v>10</v>
      </c>
      <c r="B136" s="1">
        <v>40313</v>
      </c>
      <c r="C136">
        <v>135</v>
      </c>
      <c r="D136">
        <v>83.2</v>
      </c>
      <c r="E136">
        <v>47.9</v>
      </c>
      <c r="F136">
        <v>88</v>
      </c>
      <c r="G136">
        <v>25</v>
      </c>
      <c r="H136">
        <v>0</v>
      </c>
      <c r="I136">
        <v>0.23</v>
      </c>
      <c r="J136">
        <v>4.4000000000000004</v>
      </c>
    </row>
    <row r="137" spans="1:10" x14ac:dyDescent="0.25">
      <c r="A137" t="s">
        <v>10</v>
      </c>
      <c r="B137" s="1">
        <v>40314</v>
      </c>
      <c r="C137">
        <v>136</v>
      </c>
      <c r="D137">
        <v>77.5</v>
      </c>
      <c r="E137">
        <v>49.6</v>
      </c>
      <c r="F137">
        <v>81</v>
      </c>
      <c r="G137">
        <v>34</v>
      </c>
      <c r="H137">
        <v>0</v>
      </c>
      <c r="I137">
        <v>0.21</v>
      </c>
      <c r="J137">
        <v>7.4</v>
      </c>
    </row>
    <row r="138" spans="1:10" x14ac:dyDescent="0.25">
      <c r="A138" t="s">
        <v>10</v>
      </c>
      <c r="B138" s="1">
        <v>40315</v>
      </c>
      <c r="C138">
        <v>137</v>
      </c>
      <c r="D138">
        <v>60.6</v>
      </c>
      <c r="E138">
        <v>51.6</v>
      </c>
      <c r="F138">
        <v>85</v>
      </c>
      <c r="G138">
        <v>66</v>
      </c>
      <c r="H138">
        <v>0.02</v>
      </c>
      <c r="I138">
        <v>7.0000000000000007E-2</v>
      </c>
      <c r="J138">
        <v>7.5</v>
      </c>
    </row>
    <row r="139" spans="1:10" x14ac:dyDescent="0.25">
      <c r="A139" t="s">
        <v>10</v>
      </c>
      <c r="B139" s="1">
        <v>40316</v>
      </c>
      <c r="C139">
        <v>138</v>
      </c>
      <c r="D139">
        <v>71.8</v>
      </c>
      <c r="E139">
        <v>48.2</v>
      </c>
      <c r="F139">
        <v>90</v>
      </c>
      <c r="G139">
        <v>44</v>
      </c>
      <c r="H139">
        <v>0</v>
      </c>
      <c r="I139">
        <v>0.18</v>
      </c>
      <c r="J139">
        <v>5.7</v>
      </c>
    </row>
    <row r="140" spans="1:10" x14ac:dyDescent="0.25">
      <c r="A140" t="s">
        <v>10</v>
      </c>
      <c r="B140" s="1">
        <v>40317</v>
      </c>
      <c r="C140">
        <v>139</v>
      </c>
      <c r="D140">
        <v>67.2</v>
      </c>
      <c r="E140">
        <v>48.8</v>
      </c>
      <c r="F140">
        <v>86</v>
      </c>
      <c r="G140">
        <v>47</v>
      </c>
      <c r="H140">
        <v>0</v>
      </c>
      <c r="I140">
        <v>0.11</v>
      </c>
      <c r="J140">
        <v>7.1</v>
      </c>
    </row>
    <row r="141" spans="1:10" x14ac:dyDescent="0.25">
      <c r="A141" t="s">
        <v>10</v>
      </c>
      <c r="B141" s="1">
        <v>40318</v>
      </c>
      <c r="C141">
        <v>140</v>
      </c>
      <c r="D141">
        <v>74.5</v>
      </c>
      <c r="E141">
        <v>44.5</v>
      </c>
      <c r="F141">
        <v>86</v>
      </c>
      <c r="G141">
        <v>18</v>
      </c>
      <c r="H141">
        <v>0</v>
      </c>
      <c r="I141">
        <v>0.25</v>
      </c>
      <c r="J141">
        <v>7.4</v>
      </c>
    </row>
    <row r="142" spans="1:10" x14ac:dyDescent="0.25">
      <c r="A142" t="s">
        <v>10</v>
      </c>
      <c r="B142" s="1">
        <v>40319</v>
      </c>
      <c r="C142">
        <v>141</v>
      </c>
      <c r="D142">
        <v>66.900000000000006</v>
      </c>
      <c r="E142">
        <v>42.1</v>
      </c>
      <c r="F142">
        <v>87</v>
      </c>
      <c r="G142">
        <v>35</v>
      </c>
      <c r="H142">
        <v>0</v>
      </c>
      <c r="I142">
        <v>0.19</v>
      </c>
      <c r="J142">
        <v>7.7</v>
      </c>
    </row>
    <row r="143" spans="1:10" x14ac:dyDescent="0.25">
      <c r="A143" t="s">
        <v>10</v>
      </c>
      <c r="B143" s="1">
        <v>40320</v>
      </c>
      <c r="C143">
        <v>142</v>
      </c>
      <c r="D143">
        <v>63.5</v>
      </c>
      <c r="E143">
        <v>36.5</v>
      </c>
      <c r="F143">
        <v>76</v>
      </c>
      <c r="G143">
        <v>29</v>
      </c>
      <c r="H143">
        <v>0</v>
      </c>
      <c r="I143">
        <v>0.18</v>
      </c>
      <c r="J143">
        <v>5.2</v>
      </c>
    </row>
    <row r="144" spans="1:10" x14ac:dyDescent="0.25">
      <c r="A144" t="s">
        <v>10</v>
      </c>
      <c r="B144" s="1">
        <v>40321</v>
      </c>
      <c r="C144">
        <v>143</v>
      </c>
      <c r="D144">
        <v>73.599999999999994</v>
      </c>
      <c r="E144">
        <v>43.6</v>
      </c>
      <c r="F144">
        <v>73</v>
      </c>
      <c r="G144">
        <v>15</v>
      </c>
      <c r="H144">
        <v>0</v>
      </c>
      <c r="I144">
        <v>0.28000000000000003</v>
      </c>
      <c r="J144">
        <v>9.6999999999999993</v>
      </c>
    </row>
    <row r="145" spans="1:10" x14ac:dyDescent="0.25">
      <c r="A145" t="s">
        <v>10</v>
      </c>
      <c r="B145" s="1">
        <v>40322</v>
      </c>
      <c r="C145">
        <v>144</v>
      </c>
      <c r="D145">
        <v>64.599999999999994</v>
      </c>
      <c r="E145">
        <v>48.6</v>
      </c>
      <c r="F145">
        <v>75</v>
      </c>
      <c r="G145">
        <v>45</v>
      </c>
      <c r="H145">
        <v>0</v>
      </c>
      <c r="I145">
        <v>0.2</v>
      </c>
      <c r="J145">
        <v>7.7</v>
      </c>
    </row>
    <row r="146" spans="1:10" x14ac:dyDescent="0.25">
      <c r="A146" t="s">
        <v>10</v>
      </c>
      <c r="B146" s="1">
        <v>40323</v>
      </c>
      <c r="C146">
        <v>145</v>
      </c>
      <c r="D146">
        <v>63.1</v>
      </c>
      <c r="E146">
        <v>44.9</v>
      </c>
      <c r="F146">
        <v>89</v>
      </c>
      <c r="G146">
        <v>56</v>
      </c>
      <c r="H146">
        <v>0.12</v>
      </c>
      <c r="I146">
        <v>0.08</v>
      </c>
      <c r="J146">
        <v>6.2</v>
      </c>
    </row>
    <row r="147" spans="1:10" x14ac:dyDescent="0.25">
      <c r="A147" t="s">
        <v>10</v>
      </c>
      <c r="B147" s="1">
        <v>40324</v>
      </c>
      <c r="C147">
        <v>146</v>
      </c>
      <c r="D147">
        <v>67.900000000000006</v>
      </c>
      <c r="E147">
        <v>50.1</v>
      </c>
      <c r="F147">
        <v>90</v>
      </c>
      <c r="G147">
        <v>31</v>
      </c>
      <c r="H147">
        <v>0</v>
      </c>
      <c r="I147">
        <v>0.23</v>
      </c>
      <c r="J147">
        <v>7.6</v>
      </c>
    </row>
    <row r="148" spans="1:10" x14ac:dyDescent="0.25">
      <c r="A148" t="s">
        <v>10</v>
      </c>
      <c r="B148" s="1">
        <v>40325</v>
      </c>
      <c r="C148">
        <v>147</v>
      </c>
      <c r="D148">
        <v>62</v>
      </c>
      <c r="E148">
        <v>44.9</v>
      </c>
      <c r="F148">
        <v>84</v>
      </c>
      <c r="G148">
        <v>54</v>
      </c>
      <c r="H148">
        <v>0.17</v>
      </c>
      <c r="I148">
        <v>0.11</v>
      </c>
      <c r="J148">
        <v>6.7</v>
      </c>
    </row>
    <row r="149" spans="1:10" x14ac:dyDescent="0.25">
      <c r="A149" t="s">
        <v>10</v>
      </c>
      <c r="B149" s="1">
        <v>40326</v>
      </c>
      <c r="C149">
        <v>148</v>
      </c>
      <c r="D149">
        <v>67.900000000000006</v>
      </c>
      <c r="E149">
        <v>40.9</v>
      </c>
      <c r="F149">
        <v>90</v>
      </c>
      <c r="G149">
        <v>35</v>
      </c>
      <c r="H149">
        <v>0</v>
      </c>
      <c r="I149">
        <v>0.19</v>
      </c>
      <c r="J149">
        <v>5.5</v>
      </c>
    </row>
    <row r="150" spans="1:10" x14ac:dyDescent="0.25">
      <c r="A150" t="s">
        <v>10</v>
      </c>
      <c r="B150" s="1">
        <v>40327</v>
      </c>
      <c r="C150">
        <v>149</v>
      </c>
      <c r="D150">
        <v>82.8</v>
      </c>
      <c r="E150">
        <v>51.2</v>
      </c>
      <c r="F150">
        <v>77</v>
      </c>
      <c r="G150">
        <v>14</v>
      </c>
      <c r="H150">
        <v>0</v>
      </c>
      <c r="I150">
        <v>0.33</v>
      </c>
      <c r="J150">
        <v>10</v>
      </c>
    </row>
    <row r="151" spans="1:10" x14ac:dyDescent="0.25">
      <c r="A151" t="s">
        <v>10</v>
      </c>
      <c r="B151" s="1">
        <v>40328</v>
      </c>
      <c r="C151">
        <v>150</v>
      </c>
      <c r="D151">
        <v>87</v>
      </c>
      <c r="E151">
        <v>47.2</v>
      </c>
      <c r="F151">
        <v>74</v>
      </c>
      <c r="G151">
        <v>16</v>
      </c>
      <c r="H151">
        <v>0</v>
      </c>
      <c r="I151">
        <v>0.28000000000000003</v>
      </c>
      <c r="J151">
        <v>5.0999999999999996</v>
      </c>
    </row>
    <row r="152" spans="1:10" x14ac:dyDescent="0.25">
      <c r="A152" t="s">
        <v>10</v>
      </c>
      <c r="B152" s="1">
        <v>40329</v>
      </c>
      <c r="C152">
        <v>151</v>
      </c>
      <c r="D152">
        <v>81.599999999999994</v>
      </c>
      <c r="E152">
        <v>55.3</v>
      </c>
      <c r="F152">
        <v>79</v>
      </c>
      <c r="G152">
        <v>34</v>
      </c>
      <c r="H152">
        <v>0</v>
      </c>
      <c r="I152">
        <v>0.19</v>
      </c>
      <c r="J152">
        <v>5.9</v>
      </c>
    </row>
    <row r="153" spans="1:10" x14ac:dyDescent="0.25">
      <c r="A153" t="s">
        <v>10</v>
      </c>
      <c r="B153" s="1">
        <v>40330</v>
      </c>
      <c r="C153">
        <v>152</v>
      </c>
      <c r="D153">
        <v>79.3</v>
      </c>
      <c r="E153">
        <v>53.5</v>
      </c>
      <c r="F153">
        <v>86</v>
      </c>
      <c r="G153">
        <v>42</v>
      </c>
      <c r="H153">
        <v>0</v>
      </c>
      <c r="I153">
        <v>0.24</v>
      </c>
      <c r="J153">
        <v>5.7</v>
      </c>
    </row>
    <row r="154" spans="1:10" x14ac:dyDescent="0.25">
      <c r="A154" t="s">
        <v>10</v>
      </c>
      <c r="B154" s="1">
        <v>40331</v>
      </c>
      <c r="C154">
        <v>153</v>
      </c>
      <c r="D154">
        <v>84</v>
      </c>
      <c r="E154">
        <v>53.2</v>
      </c>
      <c r="F154">
        <v>83</v>
      </c>
      <c r="G154">
        <v>40</v>
      </c>
      <c r="H154">
        <v>0</v>
      </c>
      <c r="I154">
        <v>0.23</v>
      </c>
      <c r="J154">
        <v>7</v>
      </c>
    </row>
    <row r="155" spans="1:10" x14ac:dyDescent="0.25">
      <c r="A155" t="s">
        <v>10</v>
      </c>
      <c r="B155" s="1">
        <v>40332</v>
      </c>
      <c r="C155">
        <v>154</v>
      </c>
      <c r="D155">
        <v>83.8</v>
      </c>
      <c r="E155">
        <v>59.9</v>
      </c>
      <c r="F155">
        <v>81</v>
      </c>
      <c r="G155">
        <v>36</v>
      </c>
      <c r="H155">
        <v>0</v>
      </c>
      <c r="I155">
        <v>0.24</v>
      </c>
      <c r="J155">
        <v>7.5</v>
      </c>
    </row>
    <row r="156" spans="1:10" x14ac:dyDescent="0.25">
      <c r="A156" t="s">
        <v>10</v>
      </c>
      <c r="B156" s="1">
        <v>40333</v>
      </c>
      <c r="C156">
        <v>155</v>
      </c>
      <c r="D156">
        <v>77.599999999999994</v>
      </c>
      <c r="E156">
        <v>61.6</v>
      </c>
      <c r="F156">
        <v>83</v>
      </c>
      <c r="G156">
        <v>55</v>
      </c>
      <c r="H156">
        <v>0</v>
      </c>
      <c r="I156">
        <v>0.16</v>
      </c>
      <c r="J156">
        <v>8.6999999999999993</v>
      </c>
    </row>
    <row r="157" spans="1:10" x14ac:dyDescent="0.25">
      <c r="A157" t="s">
        <v>10</v>
      </c>
      <c r="B157" s="1">
        <v>40334</v>
      </c>
      <c r="C157">
        <v>156</v>
      </c>
      <c r="D157">
        <v>89.2</v>
      </c>
      <c r="E157">
        <v>56.8</v>
      </c>
      <c r="F157">
        <v>90</v>
      </c>
      <c r="G157">
        <v>26</v>
      </c>
      <c r="H157">
        <v>0</v>
      </c>
      <c r="I157">
        <v>0.27</v>
      </c>
      <c r="J157">
        <v>5.4</v>
      </c>
    </row>
    <row r="158" spans="1:10" x14ac:dyDescent="0.25">
      <c r="A158" t="s">
        <v>10</v>
      </c>
      <c r="B158" s="1">
        <v>40335</v>
      </c>
      <c r="C158">
        <v>157</v>
      </c>
      <c r="D158">
        <v>89.3</v>
      </c>
      <c r="E158">
        <v>58.8</v>
      </c>
      <c r="F158">
        <v>84</v>
      </c>
      <c r="G158">
        <v>28</v>
      </c>
      <c r="H158">
        <v>0</v>
      </c>
      <c r="I158">
        <v>0.28000000000000003</v>
      </c>
      <c r="J158">
        <v>5.7</v>
      </c>
    </row>
    <row r="159" spans="1:10" x14ac:dyDescent="0.25">
      <c r="A159" t="s">
        <v>10</v>
      </c>
      <c r="B159" s="1">
        <v>40336</v>
      </c>
      <c r="C159">
        <v>158</v>
      </c>
      <c r="D159">
        <v>85.8</v>
      </c>
      <c r="E159">
        <v>55.7</v>
      </c>
      <c r="F159">
        <v>85</v>
      </c>
      <c r="G159">
        <v>33</v>
      </c>
      <c r="H159">
        <v>0</v>
      </c>
      <c r="I159">
        <v>0.25</v>
      </c>
      <c r="J159">
        <v>5.6</v>
      </c>
    </row>
    <row r="160" spans="1:10" x14ac:dyDescent="0.25">
      <c r="A160" t="s">
        <v>10</v>
      </c>
      <c r="B160" s="1">
        <v>40337</v>
      </c>
      <c r="C160">
        <v>159</v>
      </c>
      <c r="D160">
        <v>85.6</v>
      </c>
      <c r="E160">
        <v>54.9</v>
      </c>
      <c r="F160">
        <v>84</v>
      </c>
      <c r="G160">
        <v>28</v>
      </c>
      <c r="H160">
        <v>0</v>
      </c>
      <c r="I160">
        <v>0.27</v>
      </c>
      <c r="J160">
        <v>6.7</v>
      </c>
    </row>
    <row r="161" spans="1:10" x14ac:dyDescent="0.25">
      <c r="A161" t="s">
        <v>10</v>
      </c>
      <c r="B161" s="1">
        <v>40338</v>
      </c>
      <c r="C161">
        <v>160</v>
      </c>
      <c r="D161">
        <v>77.900000000000006</v>
      </c>
      <c r="E161">
        <v>52.2</v>
      </c>
      <c r="F161">
        <v>76</v>
      </c>
      <c r="G161">
        <v>28</v>
      </c>
      <c r="H161">
        <v>0</v>
      </c>
      <c r="I161">
        <v>0.25</v>
      </c>
      <c r="J161">
        <v>8.8000000000000007</v>
      </c>
    </row>
    <row r="162" spans="1:10" x14ac:dyDescent="0.25">
      <c r="A162" t="s">
        <v>10</v>
      </c>
      <c r="B162" s="1">
        <v>40339</v>
      </c>
      <c r="C162">
        <v>161</v>
      </c>
      <c r="D162">
        <v>77.3</v>
      </c>
      <c r="E162">
        <v>47.8</v>
      </c>
      <c r="F162">
        <v>79</v>
      </c>
      <c r="G162">
        <v>22</v>
      </c>
      <c r="H162">
        <v>0</v>
      </c>
      <c r="I162">
        <v>0.28999999999999998</v>
      </c>
      <c r="J162">
        <v>8</v>
      </c>
    </row>
    <row r="163" spans="1:10" x14ac:dyDescent="0.25">
      <c r="A163" t="s">
        <v>10</v>
      </c>
      <c r="B163" s="1">
        <v>40340</v>
      </c>
      <c r="C163">
        <v>162</v>
      </c>
      <c r="D163">
        <v>84</v>
      </c>
      <c r="E163">
        <v>61.4</v>
      </c>
      <c r="F163">
        <v>37</v>
      </c>
      <c r="G163">
        <v>19</v>
      </c>
      <c r="H163">
        <v>0</v>
      </c>
      <c r="I163">
        <v>0.46</v>
      </c>
      <c r="J163">
        <v>18.100000000000001</v>
      </c>
    </row>
    <row r="164" spans="1:10" x14ac:dyDescent="0.25">
      <c r="A164" t="s">
        <v>10</v>
      </c>
      <c r="B164" s="1">
        <v>40341</v>
      </c>
      <c r="C164">
        <v>163</v>
      </c>
      <c r="D164">
        <v>90.3</v>
      </c>
      <c r="E164">
        <v>64.5</v>
      </c>
      <c r="F164">
        <v>38</v>
      </c>
      <c r="G164">
        <v>16</v>
      </c>
      <c r="H164">
        <v>0</v>
      </c>
      <c r="I164">
        <v>0.4</v>
      </c>
      <c r="J164">
        <v>11.8</v>
      </c>
    </row>
    <row r="165" spans="1:10" x14ac:dyDescent="0.25">
      <c r="A165" t="s">
        <v>10</v>
      </c>
      <c r="B165" s="1">
        <v>40342</v>
      </c>
      <c r="C165">
        <v>164</v>
      </c>
      <c r="D165">
        <v>95.1</v>
      </c>
      <c r="E165">
        <v>63.5</v>
      </c>
      <c r="F165">
        <v>57</v>
      </c>
      <c r="G165">
        <v>14</v>
      </c>
      <c r="H165">
        <v>0</v>
      </c>
      <c r="I165">
        <v>0.36</v>
      </c>
      <c r="J165">
        <v>7.9</v>
      </c>
    </row>
    <row r="166" spans="1:10" x14ac:dyDescent="0.25">
      <c r="A166" t="s">
        <v>10</v>
      </c>
      <c r="B166" s="1">
        <v>40343</v>
      </c>
      <c r="C166">
        <v>165</v>
      </c>
      <c r="D166">
        <v>90.3</v>
      </c>
      <c r="E166">
        <v>57.4</v>
      </c>
      <c r="F166">
        <v>70</v>
      </c>
      <c r="G166">
        <v>21</v>
      </c>
      <c r="H166">
        <v>0</v>
      </c>
      <c r="I166">
        <v>0.3</v>
      </c>
      <c r="J166">
        <v>7</v>
      </c>
    </row>
    <row r="167" spans="1:10" x14ac:dyDescent="0.25">
      <c r="A167" t="s">
        <v>10</v>
      </c>
      <c r="B167" s="1">
        <v>40344</v>
      </c>
      <c r="C167">
        <v>166</v>
      </c>
      <c r="D167">
        <v>81.2</v>
      </c>
      <c r="E167">
        <v>52.3</v>
      </c>
      <c r="F167">
        <v>75</v>
      </c>
      <c r="G167">
        <v>30</v>
      </c>
      <c r="H167">
        <v>0</v>
      </c>
      <c r="I167">
        <v>0.27</v>
      </c>
      <c r="J167">
        <v>6.2</v>
      </c>
    </row>
    <row r="168" spans="1:10" x14ac:dyDescent="0.25">
      <c r="A168" t="s">
        <v>10</v>
      </c>
      <c r="B168" s="1">
        <v>40345</v>
      </c>
      <c r="C168">
        <v>167</v>
      </c>
      <c r="D168">
        <v>82</v>
      </c>
      <c r="E168">
        <v>50.3</v>
      </c>
      <c r="F168">
        <v>81</v>
      </c>
      <c r="G168">
        <v>12</v>
      </c>
      <c r="H168">
        <v>0</v>
      </c>
      <c r="I168">
        <v>0.33</v>
      </c>
      <c r="J168">
        <v>8.4</v>
      </c>
    </row>
    <row r="169" spans="1:10" x14ac:dyDescent="0.25">
      <c r="A169" t="s">
        <v>10</v>
      </c>
      <c r="B169" s="1">
        <v>40346</v>
      </c>
      <c r="C169">
        <v>168</v>
      </c>
      <c r="D169">
        <v>84.5</v>
      </c>
      <c r="E169">
        <v>49.2</v>
      </c>
      <c r="F169">
        <v>81</v>
      </c>
      <c r="G169">
        <v>17</v>
      </c>
      <c r="H169">
        <v>0</v>
      </c>
      <c r="I169">
        <v>0.28000000000000003</v>
      </c>
      <c r="J169">
        <v>5.6</v>
      </c>
    </row>
    <row r="170" spans="1:10" x14ac:dyDescent="0.25">
      <c r="A170" t="s">
        <v>10</v>
      </c>
      <c r="B170" s="1">
        <v>40347</v>
      </c>
      <c r="C170">
        <v>169</v>
      </c>
      <c r="D170">
        <v>76.2</v>
      </c>
      <c r="E170">
        <v>50.9</v>
      </c>
      <c r="F170">
        <v>82</v>
      </c>
      <c r="G170">
        <v>37</v>
      </c>
      <c r="H170">
        <v>0</v>
      </c>
      <c r="I170">
        <v>0.27</v>
      </c>
      <c r="J170">
        <v>9</v>
      </c>
    </row>
    <row r="171" spans="1:10" x14ac:dyDescent="0.25">
      <c r="A171" t="s">
        <v>10</v>
      </c>
      <c r="B171" s="1">
        <v>40348</v>
      </c>
      <c r="C171">
        <v>170</v>
      </c>
      <c r="D171">
        <v>74.5</v>
      </c>
      <c r="E171">
        <v>48.6</v>
      </c>
      <c r="F171">
        <v>83</v>
      </c>
      <c r="G171">
        <v>39</v>
      </c>
      <c r="H171">
        <v>0</v>
      </c>
      <c r="I171">
        <v>0.25</v>
      </c>
      <c r="J171">
        <v>8</v>
      </c>
    </row>
    <row r="172" spans="1:10" x14ac:dyDescent="0.25">
      <c r="A172" t="s">
        <v>10</v>
      </c>
      <c r="B172" s="1">
        <v>40349</v>
      </c>
      <c r="C172">
        <v>171</v>
      </c>
      <c r="D172">
        <v>80.599999999999994</v>
      </c>
      <c r="E172">
        <v>46.6</v>
      </c>
      <c r="F172">
        <v>86</v>
      </c>
      <c r="G172">
        <v>23</v>
      </c>
      <c r="H172">
        <v>0</v>
      </c>
      <c r="I172">
        <v>0.26</v>
      </c>
      <c r="J172">
        <v>5.7</v>
      </c>
    </row>
    <row r="173" spans="1:10" x14ac:dyDescent="0.25">
      <c r="A173" t="s">
        <v>10</v>
      </c>
      <c r="B173" s="1">
        <v>40350</v>
      </c>
      <c r="C173">
        <v>172</v>
      </c>
      <c r="D173">
        <v>87.6</v>
      </c>
      <c r="E173">
        <v>57</v>
      </c>
      <c r="F173">
        <v>68</v>
      </c>
      <c r="G173">
        <v>17</v>
      </c>
      <c r="H173">
        <v>0</v>
      </c>
      <c r="I173">
        <v>0.31</v>
      </c>
      <c r="J173">
        <v>6.9</v>
      </c>
    </row>
    <row r="174" spans="1:10" x14ac:dyDescent="0.25">
      <c r="A174" t="s">
        <v>10</v>
      </c>
      <c r="B174" s="1">
        <v>40351</v>
      </c>
      <c r="C174">
        <v>173</v>
      </c>
      <c r="D174">
        <v>89.5</v>
      </c>
      <c r="E174">
        <v>54</v>
      </c>
      <c r="F174">
        <v>77</v>
      </c>
      <c r="G174">
        <v>23</v>
      </c>
      <c r="H174">
        <v>0</v>
      </c>
      <c r="I174">
        <v>0.26</v>
      </c>
      <c r="J174">
        <v>4.2</v>
      </c>
    </row>
    <row r="175" spans="1:10" x14ac:dyDescent="0.25">
      <c r="A175" t="s">
        <v>10</v>
      </c>
      <c r="B175" s="1">
        <v>40352</v>
      </c>
      <c r="C175">
        <v>174</v>
      </c>
      <c r="D175">
        <v>88.8</v>
      </c>
      <c r="E175">
        <v>57.4</v>
      </c>
      <c r="F175">
        <v>78</v>
      </c>
      <c r="G175">
        <v>26</v>
      </c>
      <c r="H175">
        <v>0</v>
      </c>
      <c r="I175">
        <v>0.26</v>
      </c>
      <c r="J175">
        <v>4.9000000000000004</v>
      </c>
    </row>
    <row r="176" spans="1:10" x14ac:dyDescent="0.25">
      <c r="A176" t="s">
        <v>10</v>
      </c>
      <c r="B176" s="1">
        <v>40353</v>
      </c>
      <c r="C176">
        <v>175</v>
      </c>
      <c r="D176">
        <v>80.400000000000006</v>
      </c>
      <c r="E176">
        <v>54.4</v>
      </c>
      <c r="F176">
        <v>86</v>
      </c>
      <c r="G176">
        <v>41</v>
      </c>
      <c r="H176">
        <v>0</v>
      </c>
      <c r="I176">
        <v>0.25</v>
      </c>
      <c r="J176">
        <v>7.3</v>
      </c>
    </row>
    <row r="177" spans="1:10" x14ac:dyDescent="0.25">
      <c r="A177" t="s">
        <v>10</v>
      </c>
      <c r="B177" s="1">
        <v>40354</v>
      </c>
      <c r="C177">
        <v>176</v>
      </c>
      <c r="D177">
        <v>82.2</v>
      </c>
      <c r="E177">
        <v>53.7</v>
      </c>
      <c r="F177">
        <v>84</v>
      </c>
      <c r="G177">
        <v>38</v>
      </c>
      <c r="H177">
        <v>0</v>
      </c>
      <c r="I177">
        <v>0.23</v>
      </c>
      <c r="J177">
        <v>5.8</v>
      </c>
    </row>
    <row r="178" spans="1:10" x14ac:dyDescent="0.25">
      <c r="A178" t="s">
        <v>10</v>
      </c>
      <c r="B178" s="1">
        <v>40355</v>
      </c>
      <c r="C178">
        <v>177</v>
      </c>
      <c r="D178">
        <v>92.8</v>
      </c>
      <c r="E178">
        <v>55.7</v>
      </c>
      <c r="F178">
        <v>82</v>
      </c>
      <c r="G178">
        <v>34</v>
      </c>
      <c r="H178">
        <v>0</v>
      </c>
      <c r="I178">
        <v>0.27</v>
      </c>
      <c r="J178">
        <v>4.5</v>
      </c>
    </row>
    <row r="179" spans="1:10" x14ac:dyDescent="0.25">
      <c r="A179" t="s">
        <v>10</v>
      </c>
      <c r="B179" s="1">
        <v>40356</v>
      </c>
      <c r="C179">
        <v>178</v>
      </c>
      <c r="D179">
        <v>100</v>
      </c>
      <c r="E179">
        <v>57.3</v>
      </c>
      <c r="F179">
        <v>78</v>
      </c>
      <c r="G179">
        <v>18</v>
      </c>
      <c r="H179">
        <v>0</v>
      </c>
      <c r="I179">
        <v>0.28999999999999998</v>
      </c>
      <c r="J179">
        <v>4.0999999999999996</v>
      </c>
    </row>
    <row r="180" spans="1:10" x14ac:dyDescent="0.25">
      <c r="A180" t="s">
        <v>10</v>
      </c>
      <c r="B180" s="1">
        <v>40357</v>
      </c>
      <c r="C180">
        <v>179</v>
      </c>
      <c r="D180">
        <v>99.6</v>
      </c>
      <c r="E180">
        <v>61.9</v>
      </c>
      <c r="F180">
        <v>70</v>
      </c>
      <c r="G180">
        <v>19</v>
      </c>
      <c r="H180">
        <v>0</v>
      </c>
      <c r="I180">
        <v>0.32</v>
      </c>
      <c r="J180">
        <v>5.4</v>
      </c>
    </row>
    <row r="181" spans="1:10" x14ac:dyDescent="0.25">
      <c r="A181" t="s">
        <v>10</v>
      </c>
      <c r="B181" s="1">
        <v>40358</v>
      </c>
      <c r="C181">
        <v>180</v>
      </c>
      <c r="D181">
        <v>97</v>
      </c>
      <c r="E181">
        <v>57.6</v>
      </c>
      <c r="F181">
        <v>77</v>
      </c>
      <c r="G181">
        <v>17</v>
      </c>
      <c r="H181">
        <v>0</v>
      </c>
      <c r="I181">
        <v>0.3</v>
      </c>
      <c r="J181">
        <v>5.4</v>
      </c>
    </row>
    <row r="182" spans="1:10" x14ac:dyDescent="0.25">
      <c r="A182" t="s">
        <v>10</v>
      </c>
      <c r="B182" s="1">
        <v>40359</v>
      </c>
      <c r="C182">
        <v>181</v>
      </c>
      <c r="D182">
        <v>85.3</v>
      </c>
      <c r="E182">
        <v>54.2</v>
      </c>
      <c r="F182">
        <v>73</v>
      </c>
      <c r="G182">
        <v>25</v>
      </c>
      <c r="H182">
        <v>0</v>
      </c>
      <c r="I182">
        <v>0.28999999999999998</v>
      </c>
      <c r="J182">
        <v>6.6</v>
      </c>
    </row>
    <row r="183" spans="1:10" x14ac:dyDescent="0.25">
      <c r="A183" t="s">
        <v>10</v>
      </c>
      <c r="B183" s="1">
        <v>40360</v>
      </c>
      <c r="C183">
        <v>182</v>
      </c>
      <c r="D183">
        <v>83.6</v>
      </c>
      <c r="E183">
        <v>49.5</v>
      </c>
      <c r="F183">
        <v>89</v>
      </c>
      <c r="G183">
        <v>32</v>
      </c>
      <c r="H183">
        <v>0</v>
      </c>
      <c r="I183">
        <v>0.25</v>
      </c>
      <c r="J183">
        <v>5.2</v>
      </c>
    </row>
    <row r="184" spans="1:10" x14ac:dyDescent="0.25">
      <c r="A184" t="s">
        <v>10</v>
      </c>
      <c r="B184" s="1">
        <v>40361</v>
      </c>
      <c r="C184">
        <v>183</v>
      </c>
      <c r="D184">
        <v>87.2</v>
      </c>
      <c r="E184">
        <v>52.5</v>
      </c>
      <c r="F184">
        <v>79</v>
      </c>
      <c r="G184">
        <v>29</v>
      </c>
      <c r="H184">
        <v>0</v>
      </c>
      <c r="I184">
        <v>0.26</v>
      </c>
      <c r="J184">
        <v>4.5999999999999996</v>
      </c>
    </row>
    <row r="185" spans="1:10" x14ac:dyDescent="0.25">
      <c r="A185" t="s">
        <v>10</v>
      </c>
      <c r="B185" s="1">
        <v>40362</v>
      </c>
      <c r="C185">
        <v>184</v>
      </c>
      <c r="D185">
        <v>91.3</v>
      </c>
      <c r="E185">
        <v>59.5</v>
      </c>
      <c r="F185">
        <v>69</v>
      </c>
      <c r="G185">
        <v>16</v>
      </c>
      <c r="H185">
        <v>0</v>
      </c>
      <c r="I185">
        <v>0.36</v>
      </c>
      <c r="J185">
        <v>9.1</v>
      </c>
    </row>
    <row r="186" spans="1:10" x14ac:dyDescent="0.25">
      <c r="A186" t="s">
        <v>10</v>
      </c>
      <c r="B186" s="1">
        <v>40363</v>
      </c>
      <c r="C186">
        <v>185</v>
      </c>
      <c r="D186">
        <v>95.3</v>
      </c>
      <c r="E186">
        <v>60.9</v>
      </c>
      <c r="F186">
        <v>67</v>
      </c>
      <c r="G186">
        <v>14</v>
      </c>
      <c r="H186">
        <v>0</v>
      </c>
      <c r="I186">
        <v>0.36</v>
      </c>
      <c r="J186">
        <v>8.4</v>
      </c>
    </row>
    <row r="187" spans="1:10" x14ac:dyDescent="0.25">
      <c r="A187" t="s">
        <v>10</v>
      </c>
      <c r="B187" s="1">
        <v>40364</v>
      </c>
      <c r="C187">
        <v>186</v>
      </c>
      <c r="D187">
        <v>92</v>
      </c>
      <c r="E187">
        <v>54.8</v>
      </c>
      <c r="F187">
        <v>76</v>
      </c>
      <c r="G187">
        <v>25</v>
      </c>
      <c r="H187">
        <v>0</v>
      </c>
      <c r="I187">
        <v>0.28000000000000003</v>
      </c>
      <c r="J187">
        <v>5.6</v>
      </c>
    </row>
    <row r="188" spans="1:10" x14ac:dyDescent="0.25">
      <c r="A188" t="s">
        <v>10</v>
      </c>
      <c r="B188" s="1">
        <v>40365</v>
      </c>
      <c r="C188">
        <v>187</v>
      </c>
      <c r="D188">
        <v>83.1</v>
      </c>
      <c r="E188">
        <v>53.6</v>
      </c>
      <c r="F188">
        <v>81</v>
      </c>
      <c r="G188">
        <v>41</v>
      </c>
      <c r="H188">
        <v>0</v>
      </c>
      <c r="I188">
        <v>0.25</v>
      </c>
      <c r="J188">
        <v>5.9</v>
      </c>
    </row>
    <row r="189" spans="1:10" x14ac:dyDescent="0.25">
      <c r="A189" t="s">
        <v>10</v>
      </c>
      <c r="B189" s="1">
        <v>40366</v>
      </c>
      <c r="C189">
        <v>188</v>
      </c>
      <c r="D189">
        <v>86.1</v>
      </c>
      <c r="E189">
        <v>51</v>
      </c>
      <c r="F189">
        <v>83</v>
      </c>
      <c r="G189">
        <v>34</v>
      </c>
      <c r="H189">
        <v>0.06</v>
      </c>
      <c r="I189">
        <v>0.25</v>
      </c>
      <c r="J189">
        <v>5.3</v>
      </c>
    </row>
    <row r="190" spans="1:10" x14ac:dyDescent="0.25">
      <c r="A190" t="s">
        <v>10</v>
      </c>
      <c r="B190" s="1">
        <v>40367</v>
      </c>
      <c r="C190">
        <v>189</v>
      </c>
      <c r="D190">
        <v>87.5</v>
      </c>
      <c r="E190">
        <v>53.7</v>
      </c>
      <c r="F190">
        <v>79</v>
      </c>
      <c r="G190">
        <v>38</v>
      </c>
      <c r="H190">
        <v>0</v>
      </c>
      <c r="I190">
        <v>0.25</v>
      </c>
      <c r="J190">
        <v>5.6</v>
      </c>
    </row>
    <row r="191" spans="1:10" x14ac:dyDescent="0.25">
      <c r="A191" t="s">
        <v>10</v>
      </c>
      <c r="B191" s="1">
        <v>40368</v>
      </c>
      <c r="C191">
        <v>190</v>
      </c>
      <c r="D191">
        <v>87.5</v>
      </c>
      <c r="E191">
        <v>53.9</v>
      </c>
      <c r="F191">
        <v>89</v>
      </c>
      <c r="G191">
        <v>40</v>
      </c>
      <c r="H191">
        <v>0</v>
      </c>
      <c r="I191">
        <v>0.26</v>
      </c>
      <c r="J191">
        <v>5.9</v>
      </c>
    </row>
    <row r="192" spans="1:10" x14ac:dyDescent="0.25">
      <c r="A192" t="s">
        <v>10</v>
      </c>
      <c r="B192" s="1">
        <v>40369</v>
      </c>
      <c r="C192">
        <v>191</v>
      </c>
      <c r="D192">
        <v>98</v>
      </c>
      <c r="E192">
        <v>54.6</v>
      </c>
      <c r="F192">
        <v>85</v>
      </c>
      <c r="G192">
        <v>18</v>
      </c>
      <c r="H192">
        <v>0</v>
      </c>
      <c r="I192">
        <v>0.28000000000000003</v>
      </c>
      <c r="J192">
        <v>5.3</v>
      </c>
    </row>
    <row r="193" spans="1:10" x14ac:dyDescent="0.25">
      <c r="A193" t="s">
        <v>10</v>
      </c>
      <c r="B193" s="1">
        <v>40370</v>
      </c>
      <c r="C193">
        <v>192</v>
      </c>
      <c r="D193">
        <v>94.6</v>
      </c>
      <c r="E193">
        <v>54.8</v>
      </c>
      <c r="F193">
        <v>82</v>
      </c>
      <c r="G193">
        <v>25</v>
      </c>
      <c r="H193">
        <v>0</v>
      </c>
      <c r="I193">
        <v>0.27</v>
      </c>
      <c r="J193">
        <v>4.5999999999999996</v>
      </c>
    </row>
    <row r="194" spans="1:10" x14ac:dyDescent="0.25">
      <c r="A194" t="s">
        <v>10</v>
      </c>
      <c r="B194" s="1">
        <v>40371</v>
      </c>
      <c r="C194">
        <v>193</v>
      </c>
      <c r="D194">
        <v>87.2</v>
      </c>
      <c r="E194">
        <v>56.4</v>
      </c>
      <c r="F194">
        <v>80</v>
      </c>
      <c r="G194">
        <v>34</v>
      </c>
      <c r="H194">
        <v>0</v>
      </c>
      <c r="I194">
        <v>0.27</v>
      </c>
      <c r="J194">
        <v>7.4</v>
      </c>
    </row>
    <row r="195" spans="1:10" x14ac:dyDescent="0.25">
      <c r="A195" t="s">
        <v>10</v>
      </c>
      <c r="B195" s="1">
        <v>40372</v>
      </c>
      <c r="C195">
        <v>194</v>
      </c>
      <c r="D195">
        <v>84.7</v>
      </c>
      <c r="F195">
        <v>74</v>
      </c>
      <c r="G195">
        <v>35</v>
      </c>
      <c r="H195">
        <v>0</v>
      </c>
      <c r="I195">
        <v>0.24</v>
      </c>
      <c r="J195">
        <v>6.7</v>
      </c>
    </row>
    <row r="196" spans="1:10" x14ac:dyDescent="0.25">
      <c r="A196" t="s">
        <v>10</v>
      </c>
      <c r="B196" s="1">
        <v>40373</v>
      </c>
      <c r="C196">
        <v>195</v>
      </c>
      <c r="D196">
        <v>91.4</v>
      </c>
      <c r="E196">
        <v>56.4</v>
      </c>
      <c r="F196">
        <v>75</v>
      </c>
      <c r="G196">
        <v>18</v>
      </c>
      <c r="H196">
        <v>0</v>
      </c>
      <c r="I196">
        <v>0.27</v>
      </c>
      <c r="J196">
        <v>4.3</v>
      </c>
    </row>
    <row r="197" spans="1:10" x14ac:dyDescent="0.25">
      <c r="A197" t="s">
        <v>10</v>
      </c>
      <c r="B197" s="1">
        <v>40374</v>
      </c>
      <c r="C197">
        <v>196</v>
      </c>
      <c r="D197">
        <v>98.1</v>
      </c>
      <c r="F197">
        <v>65</v>
      </c>
      <c r="G197">
        <v>22</v>
      </c>
      <c r="H197">
        <v>0</v>
      </c>
      <c r="I197">
        <v>0.28999999999999998</v>
      </c>
      <c r="J197">
        <v>5.2</v>
      </c>
    </row>
    <row r="198" spans="1:10" x14ac:dyDescent="0.25">
      <c r="A198" t="s">
        <v>10</v>
      </c>
      <c r="B198" s="1">
        <v>40375</v>
      </c>
      <c r="C198">
        <v>197</v>
      </c>
      <c r="D198">
        <v>97.4</v>
      </c>
      <c r="E198">
        <v>58.6</v>
      </c>
      <c r="F198">
        <v>85</v>
      </c>
      <c r="G198">
        <v>29</v>
      </c>
      <c r="H198">
        <v>0</v>
      </c>
      <c r="I198">
        <v>0.24</v>
      </c>
      <c r="J198">
        <v>1.1000000000000001</v>
      </c>
    </row>
    <row r="199" spans="1:10" x14ac:dyDescent="0.25">
      <c r="A199" t="s">
        <v>10</v>
      </c>
      <c r="B199" s="1">
        <v>40376</v>
      </c>
      <c r="C199">
        <v>198</v>
      </c>
      <c r="D199">
        <v>93.2</v>
      </c>
      <c r="E199">
        <v>56.9</v>
      </c>
      <c r="F199">
        <v>78</v>
      </c>
      <c r="G199">
        <v>32</v>
      </c>
      <c r="H199">
        <v>0</v>
      </c>
      <c r="I199">
        <v>0.23</v>
      </c>
      <c r="J199">
        <v>1</v>
      </c>
    </row>
    <row r="200" spans="1:10" x14ac:dyDescent="0.25">
      <c r="A200" t="s">
        <v>10</v>
      </c>
      <c r="B200" s="1">
        <v>40377</v>
      </c>
      <c r="C200">
        <v>199</v>
      </c>
      <c r="D200">
        <v>97.2</v>
      </c>
      <c r="E200">
        <v>57.4</v>
      </c>
      <c r="F200">
        <v>80</v>
      </c>
      <c r="G200">
        <v>25</v>
      </c>
      <c r="H200">
        <v>0</v>
      </c>
      <c r="I200">
        <v>0.24</v>
      </c>
      <c r="J200">
        <v>1</v>
      </c>
    </row>
    <row r="201" spans="1:10" x14ac:dyDescent="0.25">
      <c r="A201" t="s">
        <v>10</v>
      </c>
      <c r="B201" s="1">
        <v>40378</v>
      </c>
      <c r="C201">
        <v>200</v>
      </c>
      <c r="D201">
        <v>94.3</v>
      </c>
      <c r="E201">
        <v>55.4</v>
      </c>
      <c r="F201">
        <v>81</v>
      </c>
      <c r="G201">
        <v>26</v>
      </c>
      <c r="H201">
        <v>0</v>
      </c>
      <c r="I201">
        <v>0.26</v>
      </c>
      <c r="J201">
        <v>3.4</v>
      </c>
    </row>
    <row r="202" spans="1:10" x14ac:dyDescent="0.25">
      <c r="A202" t="s">
        <v>10</v>
      </c>
      <c r="B202" s="1">
        <v>40379</v>
      </c>
      <c r="C202">
        <v>201</v>
      </c>
      <c r="D202">
        <v>87</v>
      </c>
      <c r="E202">
        <v>53.3</v>
      </c>
      <c r="F202">
        <v>83</v>
      </c>
      <c r="G202">
        <v>34</v>
      </c>
      <c r="H202">
        <v>0</v>
      </c>
      <c r="I202">
        <v>0.26</v>
      </c>
      <c r="J202">
        <v>5.5</v>
      </c>
    </row>
    <row r="203" spans="1:10" x14ac:dyDescent="0.25">
      <c r="A203" t="s">
        <v>10</v>
      </c>
      <c r="B203" s="1">
        <v>40380</v>
      </c>
      <c r="C203">
        <v>202</v>
      </c>
      <c r="D203">
        <v>79.2</v>
      </c>
      <c r="E203">
        <v>53.1</v>
      </c>
      <c r="F203">
        <v>87</v>
      </c>
      <c r="G203">
        <v>44</v>
      </c>
      <c r="H203">
        <v>0</v>
      </c>
      <c r="I203">
        <v>0.24</v>
      </c>
      <c r="J203">
        <v>6.1</v>
      </c>
    </row>
    <row r="204" spans="1:10" x14ac:dyDescent="0.25">
      <c r="A204" t="s">
        <v>10</v>
      </c>
      <c r="B204" s="1">
        <v>40381</v>
      </c>
      <c r="C204">
        <v>203</v>
      </c>
      <c r="D204">
        <v>90.3</v>
      </c>
      <c r="E204">
        <v>50.2</v>
      </c>
      <c r="F204">
        <v>85</v>
      </c>
      <c r="G204">
        <v>29</v>
      </c>
      <c r="H204">
        <v>0</v>
      </c>
      <c r="I204">
        <v>0.26</v>
      </c>
      <c r="J204">
        <v>4.8</v>
      </c>
    </row>
    <row r="205" spans="1:10" x14ac:dyDescent="0.25">
      <c r="A205" t="s">
        <v>10</v>
      </c>
      <c r="B205" s="1">
        <v>40382</v>
      </c>
      <c r="C205">
        <v>204</v>
      </c>
      <c r="D205">
        <v>91.7</v>
      </c>
      <c r="E205">
        <v>54.2</v>
      </c>
      <c r="F205">
        <v>80</v>
      </c>
      <c r="G205">
        <v>31</v>
      </c>
      <c r="H205">
        <v>0</v>
      </c>
      <c r="I205">
        <v>0.26</v>
      </c>
      <c r="J205">
        <v>4.4000000000000004</v>
      </c>
    </row>
    <row r="206" spans="1:10" x14ac:dyDescent="0.25">
      <c r="A206" t="s">
        <v>10</v>
      </c>
      <c r="B206" s="1">
        <v>40383</v>
      </c>
      <c r="C206">
        <v>205</v>
      </c>
      <c r="D206">
        <v>92.2</v>
      </c>
      <c r="E206">
        <v>54.2</v>
      </c>
      <c r="F206">
        <v>78</v>
      </c>
      <c r="G206">
        <v>28</v>
      </c>
      <c r="H206">
        <v>0</v>
      </c>
      <c r="I206">
        <v>0.27</v>
      </c>
      <c r="J206">
        <v>5.2</v>
      </c>
    </row>
    <row r="207" spans="1:10" x14ac:dyDescent="0.25">
      <c r="A207" t="s">
        <v>10</v>
      </c>
      <c r="B207" s="1">
        <v>40384</v>
      </c>
      <c r="C207">
        <v>206</v>
      </c>
      <c r="D207">
        <v>87.5</v>
      </c>
      <c r="E207">
        <v>53.7</v>
      </c>
      <c r="F207">
        <v>79</v>
      </c>
      <c r="G207">
        <v>36</v>
      </c>
      <c r="H207">
        <v>0</v>
      </c>
      <c r="I207">
        <v>0.26</v>
      </c>
      <c r="J207">
        <v>6.1</v>
      </c>
    </row>
    <row r="208" spans="1:10" x14ac:dyDescent="0.25">
      <c r="A208" t="s">
        <v>10</v>
      </c>
      <c r="B208" s="1">
        <v>40385</v>
      </c>
      <c r="C208">
        <v>207</v>
      </c>
      <c r="D208">
        <v>80.599999999999994</v>
      </c>
      <c r="E208">
        <v>53.9</v>
      </c>
      <c r="F208">
        <v>81</v>
      </c>
      <c r="G208">
        <v>43</v>
      </c>
      <c r="H208">
        <v>0</v>
      </c>
      <c r="I208">
        <v>0.25</v>
      </c>
      <c r="J208">
        <v>6.5</v>
      </c>
    </row>
    <row r="209" spans="1:10" x14ac:dyDescent="0.25">
      <c r="A209" t="s">
        <v>10</v>
      </c>
      <c r="B209" s="1">
        <v>40386</v>
      </c>
      <c r="C209">
        <v>208</v>
      </c>
      <c r="D209">
        <v>81</v>
      </c>
      <c r="E209">
        <v>52.6</v>
      </c>
      <c r="F209">
        <v>83</v>
      </c>
      <c r="G209">
        <v>38</v>
      </c>
      <c r="H209">
        <v>0</v>
      </c>
      <c r="I209">
        <v>0.24</v>
      </c>
      <c r="J209">
        <v>5.5</v>
      </c>
    </row>
    <row r="210" spans="1:10" x14ac:dyDescent="0.25">
      <c r="A210" t="s">
        <v>10</v>
      </c>
      <c r="B210" s="1">
        <v>40387</v>
      </c>
      <c r="C210">
        <v>209</v>
      </c>
      <c r="D210">
        <v>85.5</v>
      </c>
      <c r="E210">
        <v>49.9</v>
      </c>
      <c r="F210">
        <v>82</v>
      </c>
      <c r="G210">
        <v>27</v>
      </c>
      <c r="H210">
        <v>0</v>
      </c>
      <c r="I210">
        <v>0.25</v>
      </c>
      <c r="J210">
        <v>4.7</v>
      </c>
    </row>
    <row r="211" spans="1:10" x14ac:dyDescent="0.25">
      <c r="A211" t="s">
        <v>10</v>
      </c>
      <c r="B211" s="1">
        <v>40388</v>
      </c>
      <c r="C211">
        <v>210</v>
      </c>
      <c r="D211">
        <v>88.6</v>
      </c>
      <c r="E211">
        <v>49</v>
      </c>
      <c r="F211">
        <v>89</v>
      </c>
      <c r="G211">
        <v>20</v>
      </c>
      <c r="H211">
        <v>0</v>
      </c>
      <c r="I211">
        <v>0.25</v>
      </c>
      <c r="J211">
        <v>4.4000000000000004</v>
      </c>
    </row>
    <row r="212" spans="1:10" x14ac:dyDescent="0.25">
      <c r="A212" t="s">
        <v>10</v>
      </c>
      <c r="B212" s="1">
        <v>40389</v>
      </c>
      <c r="C212">
        <v>211</v>
      </c>
      <c r="D212">
        <v>87.8</v>
      </c>
      <c r="E212">
        <v>47.8</v>
      </c>
      <c r="F212">
        <v>87</v>
      </c>
      <c r="G212">
        <v>28</v>
      </c>
      <c r="H212">
        <v>0</v>
      </c>
      <c r="I212">
        <v>0.25</v>
      </c>
      <c r="J212">
        <v>4.8</v>
      </c>
    </row>
    <row r="213" spans="1:10" x14ac:dyDescent="0.25">
      <c r="A213" t="s">
        <v>10</v>
      </c>
      <c r="B213" s="1">
        <v>40390</v>
      </c>
      <c r="C213">
        <v>212</v>
      </c>
      <c r="D213">
        <v>86.1</v>
      </c>
      <c r="E213">
        <v>51.5</v>
      </c>
      <c r="F213">
        <v>86</v>
      </c>
      <c r="G213">
        <v>29</v>
      </c>
      <c r="H213">
        <v>0</v>
      </c>
      <c r="I213">
        <v>0.24</v>
      </c>
      <c r="J213">
        <v>4.5</v>
      </c>
    </row>
    <row r="214" spans="1:10" x14ac:dyDescent="0.25">
      <c r="A214" t="s">
        <v>10</v>
      </c>
      <c r="B214" s="1">
        <v>40391</v>
      </c>
      <c r="C214">
        <v>213</v>
      </c>
      <c r="D214">
        <v>90.1</v>
      </c>
      <c r="E214">
        <v>48.1</v>
      </c>
      <c r="F214">
        <v>89</v>
      </c>
      <c r="G214">
        <v>23</v>
      </c>
      <c r="H214">
        <v>0</v>
      </c>
      <c r="I214">
        <v>0.24</v>
      </c>
      <c r="J214">
        <v>3.9</v>
      </c>
    </row>
    <row r="215" spans="1:10" x14ac:dyDescent="0.25">
      <c r="A215" t="s">
        <v>10</v>
      </c>
      <c r="B215" s="1">
        <v>40392</v>
      </c>
      <c r="C215">
        <v>214</v>
      </c>
      <c r="D215">
        <v>87.7</v>
      </c>
      <c r="E215">
        <v>51.9</v>
      </c>
      <c r="F215">
        <v>86</v>
      </c>
      <c r="G215">
        <v>27</v>
      </c>
      <c r="H215">
        <v>0</v>
      </c>
      <c r="I215">
        <v>0.24</v>
      </c>
      <c r="J215">
        <v>4.7</v>
      </c>
    </row>
    <row r="216" spans="1:10" x14ac:dyDescent="0.25">
      <c r="A216" t="s">
        <v>10</v>
      </c>
      <c r="B216" s="1">
        <v>40393</v>
      </c>
      <c r="C216">
        <v>215</v>
      </c>
      <c r="D216">
        <v>91.7</v>
      </c>
      <c r="E216">
        <v>49.7</v>
      </c>
      <c r="F216">
        <v>86</v>
      </c>
      <c r="G216">
        <v>21</v>
      </c>
      <c r="H216">
        <v>0</v>
      </c>
      <c r="I216">
        <v>0.24</v>
      </c>
      <c r="J216">
        <v>4</v>
      </c>
    </row>
    <row r="217" spans="1:10" x14ac:dyDescent="0.25">
      <c r="A217" t="s">
        <v>10</v>
      </c>
      <c r="B217" s="1">
        <v>40394</v>
      </c>
      <c r="C217">
        <v>216</v>
      </c>
      <c r="D217">
        <v>87.4</v>
      </c>
      <c r="E217">
        <v>54</v>
      </c>
      <c r="F217">
        <v>84</v>
      </c>
      <c r="G217">
        <v>31</v>
      </c>
      <c r="H217">
        <v>0</v>
      </c>
      <c r="I217">
        <v>0.25</v>
      </c>
      <c r="J217">
        <v>5.6</v>
      </c>
    </row>
    <row r="218" spans="1:10" x14ac:dyDescent="0.25">
      <c r="A218" t="s">
        <v>10</v>
      </c>
      <c r="B218" s="1">
        <v>40395</v>
      </c>
      <c r="C218">
        <v>217</v>
      </c>
      <c r="D218">
        <v>82.2</v>
      </c>
      <c r="E218">
        <v>51.2</v>
      </c>
      <c r="F218">
        <v>88</v>
      </c>
      <c r="G218">
        <v>36</v>
      </c>
      <c r="H218">
        <v>0</v>
      </c>
      <c r="I218">
        <v>0.23</v>
      </c>
      <c r="J218">
        <v>5</v>
      </c>
    </row>
    <row r="219" spans="1:10" x14ac:dyDescent="0.25">
      <c r="A219" t="s">
        <v>10</v>
      </c>
      <c r="B219" s="1">
        <v>40396</v>
      </c>
      <c r="C219">
        <v>218</v>
      </c>
      <c r="D219">
        <v>87.6</v>
      </c>
      <c r="E219">
        <v>48.2</v>
      </c>
      <c r="F219">
        <v>93</v>
      </c>
      <c r="G219">
        <v>30</v>
      </c>
      <c r="H219">
        <v>0</v>
      </c>
      <c r="I219">
        <v>0.24</v>
      </c>
      <c r="J219">
        <v>4.8</v>
      </c>
    </row>
    <row r="220" spans="1:10" x14ac:dyDescent="0.25">
      <c r="A220" t="s">
        <v>10</v>
      </c>
      <c r="B220" s="1">
        <v>40397</v>
      </c>
      <c r="C220">
        <v>219</v>
      </c>
      <c r="D220">
        <v>86.3</v>
      </c>
      <c r="E220">
        <v>51.1</v>
      </c>
      <c r="F220">
        <v>86</v>
      </c>
      <c r="G220">
        <v>32</v>
      </c>
      <c r="H220">
        <v>0</v>
      </c>
      <c r="I220">
        <v>0.23</v>
      </c>
      <c r="J220">
        <v>5.0999999999999996</v>
      </c>
    </row>
    <row r="221" spans="1:10" x14ac:dyDescent="0.25">
      <c r="A221" t="s">
        <v>10</v>
      </c>
      <c r="B221" s="1">
        <v>40398</v>
      </c>
      <c r="C221">
        <v>220</v>
      </c>
      <c r="D221">
        <v>79.3</v>
      </c>
      <c r="E221">
        <v>54.8</v>
      </c>
      <c r="F221">
        <v>85</v>
      </c>
      <c r="G221">
        <v>45</v>
      </c>
      <c r="H221">
        <v>0</v>
      </c>
      <c r="I221">
        <v>0.23</v>
      </c>
      <c r="J221">
        <v>7.2</v>
      </c>
    </row>
    <row r="222" spans="1:10" x14ac:dyDescent="0.25">
      <c r="A222" t="s">
        <v>10</v>
      </c>
      <c r="B222" s="1">
        <v>40399</v>
      </c>
      <c r="C222">
        <v>221</v>
      </c>
      <c r="D222">
        <v>84.2</v>
      </c>
      <c r="E222">
        <v>52.1</v>
      </c>
      <c r="F222">
        <v>86</v>
      </c>
      <c r="G222">
        <v>33</v>
      </c>
      <c r="H222">
        <v>0</v>
      </c>
      <c r="I222">
        <v>0.23</v>
      </c>
      <c r="J222">
        <v>5.6</v>
      </c>
    </row>
    <row r="223" spans="1:10" x14ac:dyDescent="0.25">
      <c r="A223" t="s">
        <v>10</v>
      </c>
      <c r="B223" s="1">
        <v>40400</v>
      </c>
      <c r="C223">
        <v>222</v>
      </c>
      <c r="D223">
        <v>82.8</v>
      </c>
      <c r="E223">
        <v>50.1</v>
      </c>
      <c r="F223">
        <v>88</v>
      </c>
      <c r="G223">
        <v>40</v>
      </c>
      <c r="H223">
        <v>0</v>
      </c>
      <c r="I223">
        <v>0.24</v>
      </c>
      <c r="J223">
        <v>7.1</v>
      </c>
    </row>
    <row r="224" spans="1:10" x14ac:dyDescent="0.25">
      <c r="A224" t="s">
        <v>10</v>
      </c>
      <c r="B224" s="1">
        <v>40401</v>
      </c>
      <c r="C224">
        <v>223</v>
      </c>
      <c r="D224">
        <v>77.400000000000006</v>
      </c>
      <c r="E224">
        <v>53</v>
      </c>
      <c r="F224">
        <v>82</v>
      </c>
      <c r="G224">
        <v>46</v>
      </c>
      <c r="H224">
        <v>0</v>
      </c>
      <c r="I224">
        <v>0.22</v>
      </c>
      <c r="J224">
        <v>8</v>
      </c>
    </row>
    <row r="225" spans="1:10" x14ac:dyDescent="0.25">
      <c r="A225" t="s">
        <v>10</v>
      </c>
      <c r="B225" s="1">
        <v>40402</v>
      </c>
      <c r="C225">
        <v>224</v>
      </c>
      <c r="D225">
        <v>87.4</v>
      </c>
      <c r="E225">
        <v>48.7</v>
      </c>
      <c r="F225">
        <v>87</v>
      </c>
      <c r="G225">
        <v>30</v>
      </c>
      <c r="H225">
        <v>0</v>
      </c>
      <c r="I225">
        <v>0.23</v>
      </c>
      <c r="J225">
        <v>3.8</v>
      </c>
    </row>
    <row r="226" spans="1:10" x14ac:dyDescent="0.25">
      <c r="A226" t="s">
        <v>10</v>
      </c>
      <c r="B226" s="1">
        <v>40403</v>
      </c>
      <c r="C226">
        <v>225</v>
      </c>
      <c r="D226">
        <v>88.1</v>
      </c>
      <c r="E226">
        <v>53.4</v>
      </c>
      <c r="F226">
        <v>85</v>
      </c>
      <c r="G226">
        <v>32</v>
      </c>
      <c r="H226">
        <v>0</v>
      </c>
      <c r="I226">
        <v>0.24</v>
      </c>
      <c r="J226">
        <v>5.4</v>
      </c>
    </row>
    <row r="227" spans="1:10" x14ac:dyDescent="0.25">
      <c r="A227" t="s">
        <v>10</v>
      </c>
      <c r="B227" s="1">
        <v>40404</v>
      </c>
      <c r="C227">
        <v>226</v>
      </c>
      <c r="D227">
        <v>84.5</v>
      </c>
      <c r="E227">
        <v>51.5</v>
      </c>
      <c r="F227">
        <v>83</v>
      </c>
      <c r="G227">
        <v>34</v>
      </c>
      <c r="H227">
        <v>0</v>
      </c>
      <c r="I227">
        <v>0.23</v>
      </c>
      <c r="J227">
        <v>5</v>
      </c>
    </row>
    <row r="228" spans="1:10" x14ac:dyDescent="0.25">
      <c r="A228" t="s">
        <v>10</v>
      </c>
      <c r="B228" s="1">
        <v>40405</v>
      </c>
      <c r="C228">
        <v>227</v>
      </c>
      <c r="D228">
        <v>85.5</v>
      </c>
      <c r="E228">
        <v>50.9</v>
      </c>
      <c r="F228">
        <v>86</v>
      </c>
      <c r="G228">
        <v>31</v>
      </c>
      <c r="H228">
        <v>0</v>
      </c>
      <c r="I228">
        <v>0.22</v>
      </c>
      <c r="J228">
        <v>3.9</v>
      </c>
    </row>
    <row r="229" spans="1:10" x14ac:dyDescent="0.25">
      <c r="A229" t="s">
        <v>10</v>
      </c>
      <c r="B229" s="1">
        <v>40406</v>
      </c>
      <c r="C229">
        <v>228</v>
      </c>
      <c r="D229">
        <v>92.1</v>
      </c>
      <c r="E229">
        <v>51.1</v>
      </c>
      <c r="F229">
        <v>84</v>
      </c>
      <c r="G229">
        <v>25</v>
      </c>
      <c r="H229">
        <v>0</v>
      </c>
      <c r="I229">
        <v>0.25</v>
      </c>
      <c r="J229">
        <v>5.3</v>
      </c>
    </row>
    <row r="230" spans="1:10" x14ac:dyDescent="0.25">
      <c r="A230" t="s">
        <v>10</v>
      </c>
      <c r="B230" s="1">
        <v>40407</v>
      </c>
      <c r="C230">
        <v>229</v>
      </c>
      <c r="D230">
        <v>88.6</v>
      </c>
      <c r="E230">
        <v>51.6</v>
      </c>
      <c r="F230">
        <v>85</v>
      </c>
      <c r="G230">
        <v>27</v>
      </c>
      <c r="H230">
        <v>0</v>
      </c>
      <c r="I230">
        <v>0.25</v>
      </c>
      <c r="J230">
        <v>6.8</v>
      </c>
    </row>
    <row r="231" spans="1:10" x14ac:dyDescent="0.25">
      <c r="A231" t="s">
        <v>10</v>
      </c>
      <c r="B231" s="1">
        <v>40408</v>
      </c>
      <c r="C231">
        <v>230</v>
      </c>
      <c r="D231">
        <v>84.3</v>
      </c>
      <c r="E231">
        <v>48.1</v>
      </c>
      <c r="F231">
        <v>87</v>
      </c>
      <c r="G231">
        <v>24</v>
      </c>
      <c r="H231">
        <v>0</v>
      </c>
      <c r="I231">
        <v>0.22</v>
      </c>
      <c r="J231">
        <v>5.0999999999999996</v>
      </c>
    </row>
    <row r="232" spans="1:10" x14ac:dyDescent="0.25">
      <c r="A232" t="s">
        <v>10</v>
      </c>
      <c r="B232" s="1">
        <v>40409</v>
      </c>
      <c r="C232">
        <v>231</v>
      </c>
      <c r="D232">
        <v>91.2</v>
      </c>
      <c r="E232">
        <v>49.7</v>
      </c>
      <c r="F232">
        <v>92</v>
      </c>
      <c r="G232">
        <v>23</v>
      </c>
      <c r="H232">
        <v>0</v>
      </c>
      <c r="I232">
        <v>0.23</v>
      </c>
      <c r="J232">
        <v>3.8</v>
      </c>
    </row>
    <row r="233" spans="1:10" x14ac:dyDescent="0.25">
      <c r="A233" t="s">
        <v>10</v>
      </c>
      <c r="B233" s="1">
        <v>40410</v>
      </c>
      <c r="C233">
        <v>232</v>
      </c>
      <c r="D233">
        <v>87.4</v>
      </c>
      <c r="E233">
        <v>52.6</v>
      </c>
      <c r="F233">
        <v>85</v>
      </c>
      <c r="G233">
        <v>25</v>
      </c>
      <c r="H233">
        <v>0</v>
      </c>
      <c r="I233">
        <v>0.24</v>
      </c>
      <c r="J233">
        <v>6</v>
      </c>
    </row>
    <row r="234" spans="1:10" x14ac:dyDescent="0.25">
      <c r="A234" t="s">
        <v>10</v>
      </c>
      <c r="B234" s="1">
        <v>40411</v>
      </c>
      <c r="C234">
        <v>233</v>
      </c>
      <c r="D234">
        <v>81.3</v>
      </c>
      <c r="E234">
        <v>52.1</v>
      </c>
      <c r="F234">
        <v>81</v>
      </c>
      <c r="G234">
        <v>33</v>
      </c>
      <c r="H234">
        <v>0</v>
      </c>
      <c r="I234">
        <v>0.24</v>
      </c>
      <c r="J234">
        <v>8.4</v>
      </c>
    </row>
    <row r="235" spans="1:10" x14ac:dyDescent="0.25">
      <c r="A235" t="s">
        <v>10</v>
      </c>
      <c r="B235" s="1">
        <v>40412</v>
      </c>
      <c r="C235">
        <v>234</v>
      </c>
      <c r="D235">
        <v>84.3</v>
      </c>
      <c r="E235">
        <v>49.1</v>
      </c>
      <c r="F235">
        <v>85</v>
      </c>
      <c r="G235">
        <v>24</v>
      </c>
      <c r="H235">
        <v>0</v>
      </c>
      <c r="I235">
        <v>0.22</v>
      </c>
      <c r="J235">
        <v>4.9000000000000004</v>
      </c>
    </row>
    <row r="236" spans="1:10" x14ac:dyDescent="0.25">
      <c r="A236" t="s">
        <v>10</v>
      </c>
      <c r="B236" s="1">
        <v>40413</v>
      </c>
      <c r="C236">
        <v>235</v>
      </c>
      <c r="D236">
        <v>94.7</v>
      </c>
      <c r="E236">
        <v>60.4</v>
      </c>
      <c r="F236">
        <v>45</v>
      </c>
      <c r="G236">
        <v>15</v>
      </c>
      <c r="H236">
        <v>0</v>
      </c>
      <c r="I236">
        <v>0.33</v>
      </c>
      <c r="J236">
        <v>8.5</v>
      </c>
    </row>
    <row r="237" spans="1:10" x14ac:dyDescent="0.25">
      <c r="A237" t="s">
        <v>10</v>
      </c>
      <c r="B237" s="1">
        <v>40414</v>
      </c>
      <c r="C237">
        <v>236</v>
      </c>
      <c r="D237">
        <v>102.6</v>
      </c>
      <c r="E237">
        <v>58.8</v>
      </c>
      <c r="F237">
        <v>63</v>
      </c>
      <c r="G237">
        <v>12</v>
      </c>
      <c r="H237">
        <v>0</v>
      </c>
      <c r="I237">
        <v>0.27</v>
      </c>
      <c r="J237">
        <v>4.2</v>
      </c>
    </row>
    <row r="238" spans="1:10" x14ac:dyDescent="0.25">
      <c r="A238" t="s">
        <v>10</v>
      </c>
      <c r="B238" s="1">
        <v>40415</v>
      </c>
      <c r="C238">
        <v>237</v>
      </c>
      <c r="D238">
        <v>105.1</v>
      </c>
      <c r="E238">
        <v>60.3</v>
      </c>
      <c r="F238">
        <v>70</v>
      </c>
      <c r="G238">
        <v>13</v>
      </c>
      <c r="H238">
        <v>0</v>
      </c>
      <c r="I238">
        <v>0.27</v>
      </c>
      <c r="J238">
        <v>4.8</v>
      </c>
    </row>
    <row r="239" spans="1:10" x14ac:dyDescent="0.25">
      <c r="A239" t="s">
        <v>10</v>
      </c>
      <c r="B239" s="1">
        <v>40416</v>
      </c>
      <c r="C239">
        <v>238</v>
      </c>
      <c r="D239">
        <v>91.3</v>
      </c>
      <c r="E239">
        <v>58</v>
      </c>
      <c r="F239">
        <v>78</v>
      </c>
      <c r="G239">
        <v>29</v>
      </c>
      <c r="H239">
        <v>0</v>
      </c>
      <c r="I239">
        <v>0.24</v>
      </c>
      <c r="J239">
        <v>7.4</v>
      </c>
    </row>
    <row r="240" spans="1:10" x14ac:dyDescent="0.25">
      <c r="A240" t="s">
        <v>10</v>
      </c>
      <c r="B240" s="1">
        <v>40417</v>
      </c>
      <c r="C240">
        <v>239</v>
      </c>
      <c r="D240">
        <v>82.7</v>
      </c>
      <c r="E240">
        <v>52.6</v>
      </c>
      <c r="F240">
        <v>85</v>
      </c>
      <c r="G240">
        <v>35</v>
      </c>
      <c r="H240">
        <v>0</v>
      </c>
      <c r="I240">
        <v>0.22</v>
      </c>
      <c r="J240">
        <v>6.5</v>
      </c>
    </row>
    <row r="241" spans="1:10" x14ac:dyDescent="0.25">
      <c r="A241" t="s">
        <v>10</v>
      </c>
      <c r="B241" s="1">
        <v>40418</v>
      </c>
      <c r="C241">
        <v>240</v>
      </c>
      <c r="D241">
        <v>76.2</v>
      </c>
      <c r="E241">
        <v>54.9</v>
      </c>
      <c r="F241">
        <v>71</v>
      </c>
      <c r="G241">
        <v>33</v>
      </c>
      <c r="H241">
        <v>0</v>
      </c>
      <c r="I241">
        <v>0.16</v>
      </c>
      <c r="J241">
        <v>6.1</v>
      </c>
    </row>
    <row r="242" spans="1:10" x14ac:dyDescent="0.25">
      <c r="A242" t="s">
        <v>10</v>
      </c>
      <c r="B242" s="1">
        <v>40419</v>
      </c>
      <c r="C242">
        <v>241</v>
      </c>
      <c r="D242">
        <v>78.5</v>
      </c>
      <c r="E242">
        <v>50.1</v>
      </c>
      <c r="F242">
        <v>80</v>
      </c>
      <c r="G242">
        <v>32</v>
      </c>
      <c r="H242">
        <v>0</v>
      </c>
      <c r="I242">
        <v>0.2</v>
      </c>
      <c r="J242">
        <v>4.7</v>
      </c>
    </row>
    <row r="243" spans="1:10" x14ac:dyDescent="0.25">
      <c r="A243" t="s">
        <v>10</v>
      </c>
      <c r="B243" s="1">
        <v>40420</v>
      </c>
      <c r="C243">
        <v>242</v>
      </c>
      <c r="D243">
        <v>79.8</v>
      </c>
      <c r="E243">
        <v>50.3</v>
      </c>
      <c r="F243">
        <v>81</v>
      </c>
      <c r="G243">
        <v>28</v>
      </c>
      <c r="H243">
        <v>0</v>
      </c>
      <c r="I243">
        <v>0.2</v>
      </c>
      <c r="J243">
        <v>4.5999999999999996</v>
      </c>
    </row>
    <row r="244" spans="1:10" x14ac:dyDescent="0.25">
      <c r="A244" t="s">
        <v>10</v>
      </c>
      <c r="B244" s="1">
        <v>40421</v>
      </c>
      <c r="C244">
        <v>243</v>
      </c>
      <c r="D244">
        <v>88.5</v>
      </c>
      <c r="E244">
        <v>49.2</v>
      </c>
      <c r="F244">
        <v>87</v>
      </c>
      <c r="G244">
        <v>15</v>
      </c>
      <c r="H244">
        <v>0</v>
      </c>
      <c r="I244">
        <v>0.25</v>
      </c>
      <c r="J244">
        <v>5.6</v>
      </c>
    </row>
    <row r="245" spans="1:10" x14ac:dyDescent="0.25">
      <c r="A245" t="s">
        <v>10</v>
      </c>
      <c r="B245" s="1">
        <v>40422</v>
      </c>
      <c r="C245">
        <v>244</v>
      </c>
      <c r="D245">
        <v>94</v>
      </c>
      <c r="E245">
        <v>58.6</v>
      </c>
      <c r="F245">
        <v>79</v>
      </c>
      <c r="G245">
        <v>20</v>
      </c>
      <c r="H245">
        <v>0</v>
      </c>
      <c r="I245">
        <v>0.25</v>
      </c>
      <c r="J245">
        <v>5.3</v>
      </c>
    </row>
    <row r="246" spans="1:10" x14ac:dyDescent="0.25">
      <c r="A246" t="s">
        <v>10</v>
      </c>
      <c r="B246" s="1">
        <v>40423</v>
      </c>
      <c r="C246">
        <v>245</v>
      </c>
      <c r="D246">
        <v>99.8</v>
      </c>
      <c r="E246">
        <v>55.3</v>
      </c>
      <c r="F246">
        <v>88</v>
      </c>
      <c r="G246">
        <v>16</v>
      </c>
      <c r="H246">
        <v>0</v>
      </c>
      <c r="I246">
        <v>0.22</v>
      </c>
      <c r="J246">
        <v>2.6</v>
      </c>
    </row>
    <row r="247" spans="1:10" x14ac:dyDescent="0.25">
      <c r="A247" t="s">
        <v>10</v>
      </c>
      <c r="B247" s="1">
        <v>40424</v>
      </c>
      <c r="C247">
        <v>246</v>
      </c>
      <c r="D247">
        <v>96.1</v>
      </c>
      <c r="E247">
        <v>55.4</v>
      </c>
      <c r="F247">
        <v>77</v>
      </c>
      <c r="G247">
        <v>13</v>
      </c>
      <c r="H247">
        <v>0</v>
      </c>
      <c r="I247">
        <v>0.23</v>
      </c>
      <c r="J247">
        <v>4.3</v>
      </c>
    </row>
    <row r="248" spans="1:10" x14ac:dyDescent="0.25">
      <c r="A248" t="s">
        <v>10</v>
      </c>
      <c r="B248" s="1">
        <v>40425</v>
      </c>
      <c r="C248">
        <v>247</v>
      </c>
      <c r="D248">
        <v>90.8</v>
      </c>
      <c r="E248">
        <v>50.9</v>
      </c>
      <c r="F248">
        <v>83</v>
      </c>
      <c r="G248">
        <v>24</v>
      </c>
      <c r="H248">
        <v>0</v>
      </c>
      <c r="I248">
        <v>0.21</v>
      </c>
      <c r="J248">
        <v>4.2</v>
      </c>
    </row>
    <row r="249" spans="1:10" x14ac:dyDescent="0.25">
      <c r="A249" t="s">
        <v>10</v>
      </c>
      <c r="B249" s="1">
        <v>40426</v>
      </c>
      <c r="C249">
        <v>248</v>
      </c>
      <c r="D249">
        <v>91.1</v>
      </c>
      <c r="E249">
        <v>52.7</v>
      </c>
      <c r="F249">
        <v>82</v>
      </c>
      <c r="G249">
        <v>13</v>
      </c>
      <c r="H249">
        <v>0</v>
      </c>
      <c r="I249">
        <v>0.27</v>
      </c>
      <c r="J249">
        <v>6.5</v>
      </c>
    </row>
    <row r="250" spans="1:10" x14ac:dyDescent="0.25">
      <c r="A250" t="s">
        <v>10</v>
      </c>
      <c r="B250" s="1">
        <v>40427</v>
      </c>
      <c r="C250">
        <v>249</v>
      </c>
      <c r="D250">
        <v>92.7</v>
      </c>
      <c r="E250">
        <v>62.8</v>
      </c>
      <c r="F250">
        <v>46</v>
      </c>
      <c r="G250">
        <v>10</v>
      </c>
      <c r="H250">
        <v>0</v>
      </c>
      <c r="I250">
        <v>0.33</v>
      </c>
      <c r="J250">
        <v>9.5</v>
      </c>
    </row>
    <row r="251" spans="1:10" x14ac:dyDescent="0.25">
      <c r="A251" t="s">
        <v>10</v>
      </c>
      <c r="B251" s="1">
        <v>40428</v>
      </c>
      <c r="C251">
        <v>250</v>
      </c>
      <c r="D251">
        <v>83.3</v>
      </c>
      <c r="E251">
        <v>56.9</v>
      </c>
      <c r="F251">
        <v>63</v>
      </c>
      <c r="G251">
        <v>33</v>
      </c>
      <c r="H251">
        <v>0</v>
      </c>
      <c r="I251">
        <v>0.23</v>
      </c>
      <c r="J251">
        <v>8</v>
      </c>
    </row>
    <row r="252" spans="1:10" x14ac:dyDescent="0.25">
      <c r="A252" t="s">
        <v>10</v>
      </c>
      <c r="B252" s="1">
        <v>40429</v>
      </c>
      <c r="C252">
        <v>251</v>
      </c>
      <c r="D252">
        <v>72.2</v>
      </c>
      <c r="E252">
        <v>54.4</v>
      </c>
      <c r="F252">
        <v>87</v>
      </c>
      <c r="G252">
        <v>43</v>
      </c>
      <c r="H252">
        <v>0</v>
      </c>
      <c r="I252">
        <v>0.18</v>
      </c>
      <c r="J252">
        <v>9.5</v>
      </c>
    </row>
    <row r="253" spans="1:10" x14ac:dyDescent="0.25">
      <c r="A253" t="s">
        <v>10</v>
      </c>
      <c r="B253" s="1">
        <v>40430</v>
      </c>
      <c r="C253">
        <v>252</v>
      </c>
      <c r="D253">
        <v>74.599999999999994</v>
      </c>
      <c r="E253">
        <v>53.1</v>
      </c>
      <c r="F253">
        <v>88</v>
      </c>
      <c r="G253">
        <v>41</v>
      </c>
      <c r="H253">
        <v>0</v>
      </c>
      <c r="I253">
        <v>0.14000000000000001</v>
      </c>
      <c r="J253">
        <v>3.2</v>
      </c>
    </row>
    <row r="254" spans="1:10" x14ac:dyDescent="0.25">
      <c r="A254" t="s">
        <v>10</v>
      </c>
      <c r="B254" s="1">
        <v>40431</v>
      </c>
      <c r="C254">
        <v>253</v>
      </c>
      <c r="D254">
        <v>84</v>
      </c>
      <c r="E254">
        <v>49.4</v>
      </c>
      <c r="F254">
        <v>88</v>
      </c>
      <c r="G254">
        <v>23</v>
      </c>
      <c r="H254">
        <v>0</v>
      </c>
      <c r="I254">
        <v>0.19</v>
      </c>
      <c r="J254">
        <v>3.7</v>
      </c>
    </row>
    <row r="255" spans="1:10" x14ac:dyDescent="0.25">
      <c r="A255" t="s">
        <v>10</v>
      </c>
      <c r="B255" s="1">
        <v>40432</v>
      </c>
      <c r="C255">
        <v>254</v>
      </c>
      <c r="D255">
        <v>88.5</v>
      </c>
      <c r="E255">
        <v>50.2</v>
      </c>
      <c r="F255">
        <v>81</v>
      </c>
      <c r="G255">
        <v>21</v>
      </c>
      <c r="H255">
        <v>0</v>
      </c>
      <c r="I255">
        <v>0.19</v>
      </c>
      <c r="J255">
        <v>3.3</v>
      </c>
    </row>
    <row r="256" spans="1:10" x14ac:dyDescent="0.25">
      <c r="A256" t="s">
        <v>10</v>
      </c>
      <c r="B256" s="1">
        <v>40433</v>
      </c>
      <c r="C256">
        <v>255</v>
      </c>
      <c r="D256">
        <v>89.4</v>
      </c>
      <c r="E256">
        <v>53.4</v>
      </c>
      <c r="F256">
        <v>68</v>
      </c>
      <c r="G256">
        <v>22</v>
      </c>
      <c r="H256">
        <v>0</v>
      </c>
      <c r="I256">
        <v>0.2</v>
      </c>
      <c r="J256">
        <v>4</v>
      </c>
    </row>
    <row r="257" spans="1:10" x14ac:dyDescent="0.25">
      <c r="A257" t="s">
        <v>10</v>
      </c>
      <c r="B257" s="1">
        <v>40434</v>
      </c>
      <c r="C257">
        <v>256</v>
      </c>
      <c r="D257">
        <v>81.099999999999994</v>
      </c>
      <c r="E257">
        <v>50.1</v>
      </c>
      <c r="F257">
        <v>80</v>
      </c>
      <c r="G257">
        <v>31</v>
      </c>
      <c r="H257">
        <v>0</v>
      </c>
      <c r="I257">
        <v>0.17</v>
      </c>
      <c r="J257">
        <v>4.7</v>
      </c>
    </row>
    <row r="258" spans="1:10" x14ac:dyDescent="0.25">
      <c r="A258" t="s">
        <v>10</v>
      </c>
      <c r="B258" s="1">
        <v>40435</v>
      </c>
      <c r="C258">
        <v>257</v>
      </c>
      <c r="D258">
        <v>85.5</v>
      </c>
      <c r="E258">
        <v>43.7</v>
      </c>
      <c r="F258">
        <v>87</v>
      </c>
      <c r="G258">
        <v>20</v>
      </c>
      <c r="H258">
        <v>0</v>
      </c>
      <c r="I258">
        <v>0.17</v>
      </c>
      <c r="J258">
        <v>3.1</v>
      </c>
    </row>
    <row r="259" spans="1:10" x14ac:dyDescent="0.25">
      <c r="A259" t="s">
        <v>10</v>
      </c>
      <c r="B259" s="1">
        <v>40436</v>
      </c>
      <c r="C259">
        <v>258</v>
      </c>
      <c r="D259">
        <v>85.2</v>
      </c>
      <c r="E259">
        <v>48.2</v>
      </c>
      <c r="F259">
        <v>88</v>
      </c>
      <c r="G259">
        <v>25</v>
      </c>
      <c r="H259">
        <v>0</v>
      </c>
      <c r="I259">
        <v>0.18</v>
      </c>
      <c r="J259">
        <v>3.8</v>
      </c>
    </row>
    <row r="260" spans="1:10" x14ac:dyDescent="0.25">
      <c r="A260" t="s">
        <v>10</v>
      </c>
      <c r="B260" s="1">
        <v>40437</v>
      </c>
      <c r="C260">
        <v>259</v>
      </c>
      <c r="D260">
        <v>86.5</v>
      </c>
      <c r="E260">
        <v>49.2</v>
      </c>
      <c r="F260">
        <v>87</v>
      </c>
      <c r="G260">
        <v>26</v>
      </c>
      <c r="H260">
        <v>0</v>
      </c>
      <c r="I260">
        <v>0.18</v>
      </c>
      <c r="J260">
        <v>4.0999999999999996</v>
      </c>
    </row>
    <row r="261" spans="1:10" x14ac:dyDescent="0.25">
      <c r="A261" t="s">
        <v>10</v>
      </c>
      <c r="B261" s="1">
        <v>40438</v>
      </c>
      <c r="C261">
        <v>260</v>
      </c>
      <c r="D261">
        <v>85.5</v>
      </c>
      <c r="E261">
        <v>59.2</v>
      </c>
      <c r="F261">
        <v>88</v>
      </c>
      <c r="G261">
        <v>36</v>
      </c>
      <c r="H261">
        <v>0</v>
      </c>
      <c r="I261">
        <v>0.17</v>
      </c>
      <c r="J261">
        <v>5.3</v>
      </c>
    </row>
    <row r="262" spans="1:10" x14ac:dyDescent="0.25">
      <c r="A262" t="s">
        <v>10</v>
      </c>
      <c r="B262" s="1">
        <v>40439</v>
      </c>
      <c r="C262">
        <v>261</v>
      </c>
      <c r="D262">
        <v>81.2</v>
      </c>
      <c r="E262">
        <v>55.6</v>
      </c>
      <c r="F262">
        <v>89</v>
      </c>
      <c r="G262">
        <v>38</v>
      </c>
      <c r="H262">
        <v>0</v>
      </c>
      <c r="I262">
        <v>0.18</v>
      </c>
      <c r="J262">
        <v>5.7</v>
      </c>
    </row>
    <row r="263" spans="1:10" x14ac:dyDescent="0.25">
      <c r="A263" t="s">
        <v>10</v>
      </c>
      <c r="B263" s="1">
        <v>40440</v>
      </c>
      <c r="C263">
        <v>262</v>
      </c>
      <c r="D263">
        <v>76.400000000000006</v>
      </c>
      <c r="E263">
        <v>55.5</v>
      </c>
      <c r="F263">
        <v>87</v>
      </c>
      <c r="G263">
        <v>54</v>
      </c>
      <c r="H263">
        <v>0</v>
      </c>
      <c r="I263">
        <v>0.12</v>
      </c>
      <c r="J263">
        <v>6</v>
      </c>
    </row>
    <row r="264" spans="1:10" x14ac:dyDescent="0.25">
      <c r="A264" t="s">
        <v>10</v>
      </c>
      <c r="B264" s="1">
        <v>40441</v>
      </c>
      <c r="C264">
        <v>263</v>
      </c>
      <c r="D264">
        <v>83.1</v>
      </c>
      <c r="E264">
        <v>50.9</v>
      </c>
      <c r="F264">
        <v>89</v>
      </c>
      <c r="G264">
        <v>29</v>
      </c>
      <c r="H264">
        <v>0</v>
      </c>
      <c r="I264">
        <v>0.17</v>
      </c>
      <c r="J264">
        <v>4.4000000000000004</v>
      </c>
    </row>
    <row r="265" spans="1:10" x14ac:dyDescent="0.25">
      <c r="A265" t="s">
        <v>10</v>
      </c>
      <c r="B265" s="1">
        <v>40442</v>
      </c>
      <c r="C265">
        <v>264</v>
      </c>
      <c r="D265">
        <v>76.2</v>
      </c>
      <c r="E265">
        <v>51.5</v>
      </c>
      <c r="F265">
        <v>85</v>
      </c>
      <c r="G265">
        <v>41</v>
      </c>
      <c r="H265">
        <v>0</v>
      </c>
      <c r="I265">
        <v>0.17</v>
      </c>
      <c r="J265">
        <v>6.4</v>
      </c>
    </row>
    <row r="266" spans="1:10" x14ac:dyDescent="0.25">
      <c r="A266" t="s">
        <v>10</v>
      </c>
      <c r="B266" s="1">
        <v>40443</v>
      </c>
      <c r="C266">
        <v>265</v>
      </c>
      <c r="D266">
        <v>75.3</v>
      </c>
      <c r="E266">
        <v>47.7</v>
      </c>
      <c r="F266">
        <v>83</v>
      </c>
      <c r="G266">
        <v>39</v>
      </c>
      <c r="H266">
        <v>0</v>
      </c>
      <c r="I266">
        <v>0.15</v>
      </c>
      <c r="J266">
        <v>5.0999999999999996</v>
      </c>
    </row>
    <row r="267" spans="1:10" x14ac:dyDescent="0.25">
      <c r="A267" t="s">
        <v>10</v>
      </c>
      <c r="B267" s="1">
        <v>40444</v>
      </c>
      <c r="C267">
        <v>266</v>
      </c>
      <c r="D267">
        <v>83.6</v>
      </c>
      <c r="E267">
        <v>48.4</v>
      </c>
      <c r="F267">
        <v>87</v>
      </c>
      <c r="G267">
        <v>27</v>
      </c>
      <c r="H267">
        <v>0</v>
      </c>
      <c r="I267">
        <v>0.15</v>
      </c>
      <c r="J267">
        <v>3.1</v>
      </c>
    </row>
    <row r="268" spans="1:10" x14ac:dyDescent="0.25">
      <c r="A268" t="s">
        <v>10</v>
      </c>
      <c r="B268" s="1">
        <v>40445</v>
      </c>
      <c r="C268">
        <v>267</v>
      </c>
      <c r="D268">
        <v>88.4</v>
      </c>
      <c r="E268">
        <v>51.3</v>
      </c>
      <c r="F268">
        <v>79</v>
      </c>
      <c r="G268">
        <v>19</v>
      </c>
      <c r="H268">
        <v>0</v>
      </c>
      <c r="I268">
        <v>0.19</v>
      </c>
      <c r="J268">
        <v>3.9</v>
      </c>
    </row>
    <row r="269" spans="1:10" x14ac:dyDescent="0.25">
      <c r="A269" t="s">
        <v>10</v>
      </c>
      <c r="B269" s="1">
        <v>40446</v>
      </c>
      <c r="C269">
        <v>268</v>
      </c>
      <c r="D269">
        <v>93.2</v>
      </c>
      <c r="E269">
        <v>50.9</v>
      </c>
      <c r="F269">
        <v>68</v>
      </c>
      <c r="G269">
        <v>15</v>
      </c>
      <c r="H269">
        <v>0</v>
      </c>
      <c r="I269">
        <v>0.18</v>
      </c>
      <c r="J269">
        <v>3</v>
      </c>
    </row>
    <row r="270" spans="1:10" x14ac:dyDescent="0.25">
      <c r="A270" t="s">
        <v>10</v>
      </c>
      <c r="B270" s="1">
        <v>40447</v>
      </c>
      <c r="C270">
        <v>269</v>
      </c>
      <c r="D270">
        <v>96.1</v>
      </c>
      <c r="E270">
        <v>54.6</v>
      </c>
      <c r="F270">
        <v>58</v>
      </c>
      <c r="G270">
        <v>11</v>
      </c>
      <c r="H270">
        <v>0</v>
      </c>
      <c r="I270">
        <v>0.22</v>
      </c>
      <c r="J270">
        <v>4.4000000000000004</v>
      </c>
    </row>
    <row r="271" spans="1:10" x14ac:dyDescent="0.25">
      <c r="A271" t="s">
        <v>10</v>
      </c>
      <c r="B271" s="1">
        <v>40448</v>
      </c>
      <c r="C271">
        <v>270</v>
      </c>
      <c r="D271">
        <v>96.6</v>
      </c>
      <c r="E271">
        <v>52.9</v>
      </c>
      <c r="F271">
        <v>57</v>
      </c>
      <c r="G271">
        <v>14</v>
      </c>
      <c r="H271">
        <v>0</v>
      </c>
      <c r="I271">
        <v>0.2</v>
      </c>
      <c r="J271">
        <v>3.6</v>
      </c>
    </row>
    <row r="272" spans="1:10" x14ac:dyDescent="0.25">
      <c r="A272" t="s">
        <v>10</v>
      </c>
      <c r="B272" s="1">
        <v>40449</v>
      </c>
      <c r="C272">
        <v>271</v>
      </c>
      <c r="D272">
        <v>99.8</v>
      </c>
      <c r="E272">
        <v>59.2</v>
      </c>
      <c r="F272">
        <v>50</v>
      </c>
      <c r="G272">
        <v>13</v>
      </c>
      <c r="H272">
        <v>0</v>
      </c>
      <c r="I272">
        <v>0.21</v>
      </c>
      <c r="J272">
        <v>4.0999999999999996</v>
      </c>
    </row>
    <row r="273" spans="1:10" x14ac:dyDescent="0.25">
      <c r="A273" t="s">
        <v>10</v>
      </c>
      <c r="B273" s="1">
        <v>40450</v>
      </c>
      <c r="C273">
        <v>272</v>
      </c>
      <c r="D273">
        <v>102</v>
      </c>
      <c r="E273">
        <v>65.7</v>
      </c>
      <c r="F273">
        <v>55</v>
      </c>
      <c r="G273">
        <v>11</v>
      </c>
      <c r="H273">
        <v>0</v>
      </c>
      <c r="I273">
        <v>0.22</v>
      </c>
      <c r="J273">
        <v>5</v>
      </c>
    </row>
    <row r="274" spans="1:10" x14ac:dyDescent="0.25">
      <c r="A274" t="s">
        <v>10</v>
      </c>
      <c r="B274" s="1">
        <v>40451</v>
      </c>
      <c r="C274">
        <v>273</v>
      </c>
      <c r="D274">
        <v>92</v>
      </c>
      <c r="E274">
        <v>56.4</v>
      </c>
      <c r="F274">
        <v>70</v>
      </c>
      <c r="G274">
        <v>22</v>
      </c>
      <c r="H274">
        <v>0</v>
      </c>
      <c r="I274">
        <v>0.17</v>
      </c>
      <c r="J274">
        <v>4.3</v>
      </c>
    </row>
    <row r="275" spans="1:10" x14ac:dyDescent="0.25">
      <c r="A275" t="s">
        <v>10</v>
      </c>
      <c r="B275" s="1">
        <v>40452</v>
      </c>
      <c r="C275">
        <v>274</v>
      </c>
      <c r="D275">
        <v>88.6</v>
      </c>
      <c r="E275">
        <v>52.7</v>
      </c>
      <c r="F275">
        <v>80</v>
      </c>
      <c r="G275">
        <v>26</v>
      </c>
      <c r="H275">
        <v>0</v>
      </c>
      <c r="I275">
        <v>0.15</v>
      </c>
      <c r="J275">
        <v>3.9</v>
      </c>
    </row>
    <row r="276" spans="1:10" x14ac:dyDescent="0.25">
      <c r="A276" t="s">
        <v>10</v>
      </c>
      <c r="B276" s="1">
        <v>40453</v>
      </c>
      <c r="C276">
        <v>275</v>
      </c>
      <c r="D276">
        <v>89.4</v>
      </c>
      <c r="E276">
        <v>53.7</v>
      </c>
      <c r="F276">
        <v>81</v>
      </c>
      <c r="G276">
        <v>16</v>
      </c>
      <c r="H276">
        <v>0</v>
      </c>
      <c r="I276">
        <v>0.16</v>
      </c>
      <c r="J276">
        <v>5</v>
      </c>
    </row>
    <row r="277" spans="1:10" x14ac:dyDescent="0.25">
      <c r="A277" t="s">
        <v>10</v>
      </c>
      <c r="B277" s="1">
        <v>40454</v>
      </c>
      <c r="C277">
        <v>276</v>
      </c>
      <c r="D277">
        <v>77.900000000000006</v>
      </c>
      <c r="E277">
        <v>53.5</v>
      </c>
      <c r="F277">
        <v>80</v>
      </c>
      <c r="G277">
        <v>36</v>
      </c>
      <c r="H277">
        <v>0</v>
      </c>
      <c r="I277">
        <v>0.16</v>
      </c>
      <c r="J277">
        <v>9.1</v>
      </c>
    </row>
    <row r="278" spans="1:10" x14ac:dyDescent="0.25">
      <c r="A278" t="s">
        <v>10</v>
      </c>
      <c r="B278" s="1">
        <v>40455</v>
      </c>
      <c r="C278">
        <v>277</v>
      </c>
      <c r="D278">
        <v>68.599999999999994</v>
      </c>
      <c r="E278">
        <v>48.6</v>
      </c>
      <c r="F278">
        <v>86</v>
      </c>
      <c r="G278">
        <v>51</v>
      </c>
      <c r="H278">
        <v>0</v>
      </c>
      <c r="I278">
        <v>0.12</v>
      </c>
      <c r="J278">
        <v>4.5999999999999996</v>
      </c>
    </row>
    <row r="279" spans="1:10" x14ac:dyDescent="0.25">
      <c r="A279" t="s">
        <v>10</v>
      </c>
      <c r="B279" s="1">
        <v>40456</v>
      </c>
      <c r="C279">
        <v>278</v>
      </c>
      <c r="D279">
        <v>74.599999999999994</v>
      </c>
      <c r="E279">
        <v>57.2</v>
      </c>
      <c r="F279">
        <v>72</v>
      </c>
      <c r="G279">
        <v>33</v>
      </c>
      <c r="H279">
        <v>0</v>
      </c>
      <c r="I279">
        <v>0.16</v>
      </c>
      <c r="J279">
        <v>7.3</v>
      </c>
    </row>
    <row r="280" spans="1:10" x14ac:dyDescent="0.25">
      <c r="A280" t="s">
        <v>10</v>
      </c>
      <c r="B280" s="1">
        <v>40457</v>
      </c>
      <c r="C280">
        <v>279</v>
      </c>
      <c r="D280">
        <v>75.900000000000006</v>
      </c>
      <c r="E280">
        <v>50.1</v>
      </c>
      <c r="F280">
        <v>80</v>
      </c>
      <c r="G280">
        <v>29</v>
      </c>
      <c r="H280">
        <v>0</v>
      </c>
      <c r="I280">
        <v>0.14000000000000001</v>
      </c>
      <c r="J280">
        <v>4.7</v>
      </c>
    </row>
    <row r="281" spans="1:10" x14ac:dyDescent="0.25">
      <c r="A281" t="s">
        <v>10</v>
      </c>
      <c r="B281" s="1">
        <v>40458</v>
      </c>
      <c r="C281">
        <v>280</v>
      </c>
      <c r="D281">
        <v>73.2</v>
      </c>
      <c r="E281">
        <v>50.9</v>
      </c>
      <c r="F281">
        <v>82</v>
      </c>
      <c r="G281">
        <v>37</v>
      </c>
      <c r="H281">
        <v>0</v>
      </c>
      <c r="I281">
        <v>0.14000000000000001</v>
      </c>
      <c r="J281">
        <v>5.7</v>
      </c>
    </row>
    <row r="282" spans="1:10" x14ac:dyDescent="0.25">
      <c r="A282" t="s">
        <v>10</v>
      </c>
      <c r="B282" s="1">
        <v>40459</v>
      </c>
      <c r="C282">
        <v>281</v>
      </c>
      <c r="D282">
        <v>78.099999999999994</v>
      </c>
      <c r="E282">
        <v>44.8</v>
      </c>
      <c r="F282">
        <v>83</v>
      </c>
      <c r="G282">
        <v>30</v>
      </c>
      <c r="H282">
        <v>0</v>
      </c>
      <c r="I282">
        <v>0.12</v>
      </c>
      <c r="J282">
        <v>2.8</v>
      </c>
    </row>
    <row r="283" spans="1:10" x14ac:dyDescent="0.25">
      <c r="A283" t="s">
        <v>10</v>
      </c>
      <c r="B283" s="1">
        <v>40460</v>
      </c>
      <c r="C283">
        <v>282</v>
      </c>
      <c r="D283">
        <v>84.6</v>
      </c>
      <c r="E283">
        <v>49.2</v>
      </c>
      <c r="F283">
        <v>73</v>
      </c>
      <c r="G283">
        <v>22</v>
      </c>
      <c r="H283">
        <v>0</v>
      </c>
      <c r="I283">
        <v>0.15</v>
      </c>
      <c r="J283">
        <v>3.8</v>
      </c>
    </row>
    <row r="284" spans="1:10" x14ac:dyDescent="0.25">
      <c r="A284" t="s">
        <v>10</v>
      </c>
      <c r="B284" s="1">
        <v>40461</v>
      </c>
      <c r="C284">
        <v>283</v>
      </c>
      <c r="D284">
        <v>88.6</v>
      </c>
      <c r="E284">
        <v>52.8</v>
      </c>
      <c r="F284">
        <v>80</v>
      </c>
      <c r="G284">
        <v>29</v>
      </c>
      <c r="H284">
        <v>0</v>
      </c>
      <c r="I284">
        <v>0.14000000000000001</v>
      </c>
      <c r="J284">
        <v>2.5</v>
      </c>
    </row>
    <row r="285" spans="1:10" x14ac:dyDescent="0.25">
      <c r="A285" t="s">
        <v>10</v>
      </c>
      <c r="B285" s="1">
        <v>40462</v>
      </c>
      <c r="C285">
        <v>284</v>
      </c>
      <c r="D285">
        <v>90</v>
      </c>
      <c r="E285">
        <v>56.7</v>
      </c>
      <c r="F285">
        <v>72</v>
      </c>
      <c r="G285">
        <v>10</v>
      </c>
      <c r="H285">
        <v>0</v>
      </c>
      <c r="I285">
        <v>0.33</v>
      </c>
      <c r="J285">
        <v>13.6</v>
      </c>
    </row>
    <row r="286" spans="1:10" x14ac:dyDescent="0.25">
      <c r="A286" t="s">
        <v>10</v>
      </c>
      <c r="B286" s="1">
        <v>40463</v>
      </c>
      <c r="C286">
        <v>285</v>
      </c>
      <c r="D286">
        <v>90</v>
      </c>
      <c r="E286">
        <v>57.3</v>
      </c>
      <c r="F286">
        <v>31</v>
      </c>
      <c r="G286">
        <v>12</v>
      </c>
      <c r="H286">
        <v>0</v>
      </c>
      <c r="I286">
        <v>0.27</v>
      </c>
      <c r="J286">
        <v>9.3000000000000007</v>
      </c>
    </row>
    <row r="287" spans="1:10" x14ac:dyDescent="0.25">
      <c r="A287" t="s">
        <v>10</v>
      </c>
      <c r="B287" s="1">
        <v>40464</v>
      </c>
      <c r="C287">
        <v>286</v>
      </c>
      <c r="D287">
        <v>91.4</v>
      </c>
      <c r="E287">
        <v>53.3</v>
      </c>
      <c r="F287">
        <v>77</v>
      </c>
      <c r="G287">
        <v>17</v>
      </c>
      <c r="H287">
        <v>0</v>
      </c>
      <c r="I287">
        <v>0.16</v>
      </c>
      <c r="J287">
        <v>3.7</v>
      </c>
    </row>
    <row r="288" spans="1:10" x14ac:dyDescent="0.25">
      <c r="A288" t="s">
        <v>10</v>
      </c>
      <c r="B288" s="1">
        <v>40465</v>
      </c>
      <c r="C288">
        <v>287</v>
      </c>
      <c r="D288">
        <v>93.5</v>
      </c>
      <c r="E288">
        <v>52.7</v>
      </c>
      <c r="F288">
        <v>80</v>
      </c>
      <c r="G288">
        <v>19</v>
      </c>
      <c r="H288">
        <v>0</v>
      </c>
      <c r="I288">
        <v>0.13</v>
      </c>
      <c r="J288">
        <v>1.6</v>
      </c>
    </row>
    <row r="289" spans="1:10" x14ac:dyDescent="0.25">
      <c r="A289" t="s">
        <v>10</v>
      </c>
      <c r="B289" s="1">
        <v>40466</v>
      </c>
      <c r="C289">
        <v>288</v>
      </c>
      <c r="D289">
        <v>90.5</v>
      </c>
      <c r="E289">
        <v>55.9</v>
      </c>
      <c r="F289">
        <v>62</v>
      </c>
      <c r="G289">
        <v>22</v>
      </c>
      <c r="H289">
        <v>0</v>
      </c>
      <c r="I289">
        <v>0.15</v>
      </c>
      <c r="J289">
        <v>3.1</v>
      </c>
    </row>
    <row r="290" spans="1:10" x14ac:dyDescent="0.25">
      <c r="A290" t="s">
        <v>10</v>
      </c>
      <c r="B290" s="1">
        <v>40467</v>
      </c>
      <c r="C290">
        <v>289</v>
      </c>
      <c r="D290">
        <v>82.3</v>
      </c>
      <c r="E290">
        <v>52.6</v>
      </c>
      <c r="F290">
        <v>75</v>
      </c>
      <c r="G290">
        <v>19</v>
      </c>
      <c r="H290">
        <v>0</v>
      </c>
      <c r="I290">
        <v>0.14000000000000001</v>
      </c>
      <c r="J290">
        <v>4.7</v>
      </c>
    </row>
    <row r="291" spans="1:10" x14ac:dyDescent="0.25">
      <c r="A291" t="s">
        <v>10</v>
      </c>
      <c r="B291" s="1">
        <v>40468</v>
      </c>
      <c r="C291">
        <v>290</v>
      </c>
      <c r="D291">
        <v>62.3</v>
      </c>
      <c r="E291">
        <v>53.2</v>
      </c>
      <c r="F291">
        <v>88</v>
      </c>
      <c r="G291">
        <v>51</v>
      </c>
      <c r="H291">
        <v>0</v>
      </c>
      <c r="I291">
        <v>0.02</v>
      </c>
      <c r="J291">
        <v>3.7</v>
      </c>
    </row>
    <row r="292" spans="1:10" x14ac:dyDescent="0.25">
      <c r="A292" t="s">
        <v>10</v>
      </c>
      <c r="B292" s="1">
        <v>40469</v>
      </c>
      <c r="C292">
        <v>291</v>
      </c>
      <c r="D292">
        <v>75</v>
      </c>
      <c r="E292">
        <v>32</v>
      </c>
      <c r="F292">
        <v>92</v>
      </c>
      <c r="G292">
        <v>37</v>
      </c>
      <c r="H292">
        <v>0</v>
      </c>
      <c r="I292">
        <v>0.1</v>
      </c>
      <c r="J292">
        <v>3.6</v>
      </c>
    </row>
    <row r="293" spans="1:10" x14ac:dyDescent="0.25">
      <c r="A293" t="s">
        <v>10</v>
      </c>
      <c r="B293" s="1">
        <v>40470</v>
      </c>
      <c r="C293">
        <v>292</v>
      </c>
      <c r="D293">
        <v>80.900000000000006</v>
      </c>
      <c r="E293">
        <v>45.6</v>
      </c>
      <c r="F293">
        <v>89</v>
      </c>
      <c r="G293">
        <v>31</v>
      </c>
      <c r="H293">
        <v>0</v>
      </c>
      <c r="I293">
        <v>0.11</v>
      </c>
      <c r="J293">
        <v>3.1</v>
      </c>
    </row>
    <row r="294" spans="1:10" x14ac:dyDescent="0.25">
      <c r="A294" t="s">
        <v>10</v>
      </c>
      <c r="B294" s="1">
        <v>40471</v>
      </c>
      <c r="C294">
        <v>293</v>
      </c>
      <c r="D294">
        <v>76</v>
      </c>
      <c r="E294">
        <v>48</v>
      </c>
      <c r="F294">
        <v>85</v>
      </c>
      <c r="G294">
        <v>36</v>
      </c>
      <c r="H294">
        <v>0</v>
      </c>
      <c r="I294">
        <v>0.1</v>
      </c>
      <c r="J294">
        <v>4.8</v>
      </c>
    </row>
    <row r="295" spans="1:10" x14ac:dyDescent="0.25">
      <c r="A295" t="s">
        <v>10</v>
      </c>
      <c r="B295" s="1">
        <v>40472</v>
      </c>
      <c r="C295">
        <v>294</v>
      </c>
      <c r="D295">
        <v>69</v>
      </c>
      <c r="E295">
        <v>49.4</v>
      </c>
      <c r="F295">
        <v>79</v>
      </c>
      <c r="G295">
        <v>41</v>
      </c>
      <c r="H295">
        <v>0</v>
      </c>
      <c r="I295">
        <v>0.1</v>
      </c>
      <c r="J295">
        <v>5.6</v>
      </c>
    </row>
    <row r="296" spans="1:10" x14ac:dyDescent="0.25">
      <c r="A296" t="s">
        <v>10</v>
      </c>
      <c r="B296" s="1">
        <v>40473</v>
      </c>
      <c r="C296">
        <v>295</v>
      </c>
      <c r="D296">
        <v>63.4</v>
      </c>
      <c r="E296">
        <v>51.7</v>
      </c>
      <c r="F296">
        <v>89</v>
      </c>
      <c r="G296">
        <v>68</v>
      </c>
      <c r="H296">
        <v>0.04</v>
      </c>
      <c r="I296">
        <v>0.04</v>
      </c>
      <c r="J296">
        <v>4.5</v>
      </c>
    </row>
    <row r="297" spans="1:10" x14ac:dyDescent="0.25">
      <c r="A297" t="s">
        <v>10</v>
      </c>
      <c r="B297" s="1">
        <v>40474</v>
      </c>
      <c r="C297">
        <v>296</v>
      </c>
      <c r="D297">
        <v>61.5</v>
      </c>
      <c r="E297">
        <v>51.5</v>
      </c>
      <c r="F297">
        <v>90</v>
      </c>
      <c r="G297">
        <v>61</v>
      </c>
      <c r="H297">
        <v>0.11</v>
      </c>
      <c r="I297">
        <v>0.02</v>
      </c>
      <c r="J297">
        <v>6</v>
      </c>
    </row>
    <row r="298" spans="1:10" x14ac:dyDescent="0.25">
      <c r="A298" t="s">
        <v>10</v>
      </c>
      <c r="B298" s="1">
        <v>40475</v>
      </c>
      <c r="C298">
        <v>297</v>
      </c>
      <c r="D298">
        <v>64.3</v>
      </c>
      <c r="E298">
        <v>54.5</v>
      </c>
      <c r="F298">
        <v>92</v>
      </c>
      <c r="G298">
        <v>71</v>
      </c>
      <c r="H298">
        <v>0.59</v>
      </c>
      <c r="I298">
        <v>0.01</v>
      </c>
      <c r="J298">
        <v>11.1</v>
      </c>
    </row>
    <row r="299" spans="1:10" x14ac:dyDescent="0.25">
      <c r="A299" t="s">
        <v>10</v>
      </c>
      <c r="B299" s="1">
        <v>40476</v>
      </c>
      <c r="C299">
        <v>298</v>
      </c>
      <c r="D299">
        <v>65</v>
      </c>
      <c r="E299">
        <v>48.3</v>
      </c>
      <c r="F299">
        <v>86</v>
      </c>
      <c r="G299">
        <v>43</v>
      </c>
      <c r="H299">
        <v>0</v>
      </c>
      <c r="I299">
        <v>0.09</v>
      </c>
      <c r="J299">
        <v>4.2</v>
      </c>
    </row>
    <row r="300" spans="1:10" x14ac:dyDescent="0.25">
      <c r="A300" t="s">
        <v>10</v>
      </c>
      <c r="B300" s="1">
        <v>40477</v>
      </c>
      <c r="C300">
        <v>299</v>
      </c>
      <c r="D300">
        <v>64.900000000000006</v>
      </c>
      <c r="E300">
        <v>41.7</v>
      </c>
      <c r="F300">
        <v>89</v>
      </c>
      <c r="G300">
        <v>35</v>
      </c>
      <c r="H300">
        <v>0</v>
      </c>
      <c r="I300">
        <v>0.1</v>
      </c>
      <c r="J300">
        <v>4.7</v>
      </c>
    </row>
    <row r="301" spans="1:10" x14ac:dyDescent="0.25">
      <c r="A301" t="s">
        <v>10</v>
      </c>
      <c r="B301" s="1">
        <v>40478</v>
      </c>
      <c r="C301">
        <v>300</v>
      </c>
      <c r="D301">
        <v>62.9</v>
      </c>
      <c r="E301">
        <v>39.799999999999997</v>
      </c>
      <c r="F301">
        <v>71</v>
      </c>
      <c r="G301">
        <v>41</v>
      </c>
      <c r="H301">
        <v>0</v>
      </c>
      <c r="I301">
        <v>0.08</v>
      </c>
      <c r="J301">
        <v>4.7</v>
      </c>
    </row>
    <row r="302" spans="1:10" x14ac:dyDescent="0.25">
      <c r="A302" t="s">
        <v>10</v>
      </c>
      <c r="B302" s="1">
        <v>40479</v>
      </c>
      <c r="C302">
        <v>301</v>
      </c>
      <c r="D302">
        <v>64</v>
      </c>
      <c r="E302">
        <v>48.4</v>
      </c>
      <c r="F302">
        <v>80</v>
      </c>
      <c r="G302">
        <v>53</v>
      </c>
      <c r="H302">
        <v>0</v>
      </c>
      <c r="I302">
        <v>0.09</v>
      </c>
      <c r="J302">
        <v>6.4</v>
      </c>
    </row>
    <row r="303" spans="1:10" x14ac:dyDescent="0.25">
      <c r="A303" t="s">
        <v>10</v>
      </c>
      <c r="B303" s="1">
        <v>40480</v>
      </c>
      <c r="C303">
        <v>302</v>
      </c>
      <c r="D303">
        <v>59.9</v>
      </c>
      <c r="E303">
        <v>51</v>
      </c>
      <c r="F303">
        <v>86</v>
      </c>
      <c r="G303">
        <v>68</v>
      </c>
      <c r="H303">
        <v>0.01</v>
      </c>
      <c r="I303">
        <v>0.04</v>
      </c>
      <c r="J303">
        <v>7.8</v>
      </c>
    </row>
    <row r="304" spans="1:10" x14ac:dyDescent="0.25">
      <c r="A304" t="s">
        <v>10</v>
      </c>
      <c r="B304" s="1">
        <v>40481</v>
      </c>
      <c r="C304">
        <v>303</v>
      </c>
      <c r="D304">
        <v>61.1</v>
      </c>
      <c r="E304">
        <v>50.3</v>
      </c>
      <c r="F304">
        <v>91</v>
      </c>
      <c r="G304">
        <v>72</v>
      </c>
      <c r="H304">
        <v>7.0000000000000007E-2</v>
      </c>
      <c r="I304">
        <v>0.03</v>
      </c>
      <c r="J304">
        <v>4.5999999999999996</v>
      </c>
    </row>
    <row r="305" spans="1:10" x14ac:dyDescent="0.25">
      <c r="A305" t="s">
        <v>10</v>
      </c>
      <c r="B305" s="1">
        <v>40482</v>
      </c>
      <c r="C305">
        <v>304</v>
      </c>
      <c r="D305">
        <v>68.400000000000006</v>
      </c>
      <c r="E305">
        <v>47.7</v>
      </c>
      <c r="F305">
        <v>93</v>
      </c>
      <c r="G305">
        <v>48</v>
      </c>
      <c r="H305">
        <v>0</v>
      </c>
      <c r="I305">
        <v>7.0000000000000007E-2</v>
      </c>
      <c r="J305">
        <v>2.4</v>
      </c>
    </row>
    <row r="306" spans="1:10" x14ac:dyDescent="0.25">
      <c r="A306" t="s">
        <v>10</v>
      </c>
      <c r="B306" s="1">
        <v>40483</v>
      </c>
      <c r="C306">
        <v>305</v>
      </c>
      <c r="D306">
        <v>72.900000000000006</v>
      </c>
      <c r="E306">
        <v>47.7</v>
      </c>
      <c r="F306">
        <v>90</v>
      </c>
      <c r="G306">
        <v>43</v>
      </c>
      <c r="H306">
        <v>0</v>
      </c>
      <c r="I306">
        <v>0.09</v>
      </c>
      <c r="J306">
        <v>2.8</v>
      </c>
    </row>
    <row r="307" spans="1:10" x14ac:dyDescent="0.25">
      <c r="A307" t="s">
        <v>10</v>
      </c>
      <c r="B307" s="1">
        <v>40484</v>
      </c>
      <c r="C307">
        <v>306</v>
      </c>
      <c r="D307">
        <v>74.400000000000006</v>
      </c>
      <c r="E307">
        <v>45.9</v>
      </c>
      <c r="F307">
        <v>92</v>
      </c>
      <c r="G307">
        <v>42</v>
      </c>
      <c r="H307">
        <v>0</v>
      </c>
      <c r="I307">
        <v>0.09</v>
      </c>
      <c r="J307">
        <v>2.9</v>
      </c>
    </row>
    <row r="308" spans="1:10" x14ac:dyDescent="0.25">
      <c r="A308" t="s">
        <v>10</v>
      </c>
      <c r="B308" s="1">
        <v>40485</v>
      </c>
      <c r="C308">
        <v>307</v>
      </c>
      <c r="D308">
        <v>78</v>
      </c>
      <c r="E308">
        <v>49.1</v>
      </c>
      <c r="F308">
        <v>88</v>
      </c>
      <c r="G308">
        <v>41</v>
      </c>
      <c r="H308">
        <v>0</v>
      </c>
      <c r="I308">
        <v>0.09</v>
      </c>
      <c r="J308">
        <v>3.2</v>
      </c>
    </row>
    <row r="309" spans="1:10" x14ac:dyDescent="0.25">
      <c r="A309" t="s">
        <v>10</v>
      </c>
      <c r="B309" s="1">
        <v>40486</v>
      </c>
      <c r="C309">
        <v>308</v>
      </c>
      <c r="D309">
        <v>78.5</v>
      </c>
      <c r="E309">
        <v>50.6</v>
      </c>
      <c r="F309">
        <v>85</v>
      </c>
      <c r="G309">
        <v>41</v>
      </c>
      <c r="H309">
        <v>0</v>
      </c>
      <c r="I309">
        <v>0.08</v>
      </c>
      <c r="J309">
        <v>2.4</v>
      </c>
    </row>
    <row r="310" spans="1:10" x14ac:dyDescent="0.25">
      <c r="A310" t="s">
        <v>10</v>
      </c>
      <c r="B310" s="1">
        <v>40487</v>
      </c>
      <c r="C310">
        <v>309</v>
      </c>
      <c r="D310">
        <v>77.8</v>
      </c>
      <c r="E310">
        <v>49</v>
      </c>
      <c r="F310">
        <v>87</v>
      </c>
      <c r="G310">
        <v>39</v>
      </c>
      <c r="H310">
        <v>0</v>
      </c>
      <c r="I310">
        <v>0.08</v>
      </c>
      <c r="J310">
        <v>2.2999999999999998</v>
      </c>
    </row>
    <row r="311" spans="1:10" x14ac:dyDescent="0.25">
      <c r="A311" t="s">
        <v>10</v>
      </c>
      <c r="B311" s="1">
        <v>40488</v>
      </c>
      <c r="C311">
        <v>310</v>
      </c>
      <c r="D311">
        <v>71.900000000000006</v>
      </c>
      <c r="E311">
        <v>48.6</v>
      </c>
      <c r="F311">
        <v>89</v>
      </c>
      <c r="G311">
        <v>48</v>
      </c>
      <c r="H311">
        <v>0</v>
      </c>
      <c r="I311">
        <v>0.1</v>
      </c>
      <c r="J311">
        <v>6.8</v>
      </c>
    </row>
    <row r="312" spans="1:10" x14ac:dyDescent="0.25">
      <c r="A312" t="s">
        <v>10</v>
      </c>
      <c r="B312" s="1">
        <v>40489</v>
      </c>
      <c r="C312">
        <v>311</v>
      </c>
      <c r="D312">
        <v>61.1</v>
      </c>
      <c r="E312">
        <v>48.5</v>
      </c>
      <c r="F312">
        <v>91</v>
      </c>
      <c r="G312">
        <v>66</v>
      </c>
      <c r="H312">
        <v>0.34</v>
      </c>
      <c r="I312">
        <v>0.03</v>
      </c>
      <c r="J312">
        <v>7.9</v>
      </c>
    </row>
    <row r="313" spans="1:10" x14ac:dyDescent="0.25">
      <c r="A313" t="s">
        <v>10</v>
      </c>
      <c r="B313" s="1">
        <v>40490</v>
      </c>
      <c r="C313">
        <v>312</v>
      </c>
      <c r="D313">
        <v>60.5</v>
      </c>
      <c r="E313">
        <v>37.6</v>
      </c>
      <c r="F313">
        <v>92</v>
      </c>
      <c r="G313">
        <v>46</v>
      </c>
      <c r="H313">
        <v>0</v>
      </c>
      <c r="I313">
        <v>7.0000000000000007E-2</v>
      </c>
      <c r="J313">
        <v>2.7</v>
      </c>
    </row>
    <row r="314" spans="1:10" x14ac:dyDescent="0.25">
      <c r="A314" t="s">
        <v>10</v>
      </c>
      <c r="B314" s="1">
        <v>40491</v>
      </c>
      <c r="C314">
        <v>313</v>
      </c>
      <c r="D314">
        <v>60.6</v>
      </c>
      <c r="E314">
        <v>37.200000000000003</v>
      </c>
      <c r="F314">
        <v>90</v>
      </c>
      <c r="G314">
        <v>40</v>
      </c>
      <c r="H314">
        <v>0.02</v>
      </c>
      <c r="I314">
        <v>7.0000000000000007E-2</v>
      </c>
      <c r="J314">
        <v>5.0999999999999996</v>
      </c>
    </row>
    <row r="315" spans="1:10" x14ac:dyDescent="0.25">
      <c r="A315" t="s">
        <v>10</v>
      </c>
      <c r="B315" s="1">
        <v>40492</v>
      </c>
      <c r="C315">
        <v>314</v>
      </c>
      <c r="D315">
        <v>60.4</v>
      </c>
      <c r="E315">
        <v>42.8</v>
      </c>
      <c r="F315">
        <v>90</v>
      </c>
      <c r="G315">
        <v>46</v>
      </c>
      <c r="H315">
        <v>0</v>
      </c>
      <c r="I315">
        <v>0.08</v>
      </c>
      <c r="J315">
        <v>6.4</v>
      </c>
    </row>
    <row r="316" spans="1:10" x14ac:dyDescent="0.25">
      <c r="A316" t="s">
        <v>10</v>
      </c>
      <c r="B316" s="1">
        <v>40493</v>
      </c>
      <c r="C316">
        <v>315</v>
      </c>
      <c r="D316">
        <v>64.900000000000006</v>
      </c>
      <c r="E316">
        <v>39</v>
      </c>
      <c r="F316">
        <v>78</v>
      </c>
      <c r="G316">
        <v>28</v>
      </c>
      <c r="H316">
        <v>0</v>
      </c>
      <c r="I316">
        <v>0.11</v>
      </c>
      <c r="J316">
        <v>8.1999999999999993</v>
      </c>
    </row>
    <row r="317" spans="1:10" x14ac:dyDescent="0.25">
      <c r="A317" t="s">
        <v>10</v>
      </c>
      <c r="B317" s="1">
        <v>40494</v>
      </c>
      <c r="C317">
        <v>316</v>
      </c>
      <c r="D317">
        <v>65.3</v>
      </c>
      <c r="E317">
        <v>33.200000000000003</v>
      </c>
      <c r="F317">
        <v>90</v>
      </c>
      <c r="G317">
        <v>37</v>
      </c>
      <c r="H317">
        <v>0</v>
      </c>
      <c r="I317">
        <v>0.09</v>
      </c>
      <c r="J317">
        <v>4.5</v>
      </c>
    </row>
    <row r="318" spans="1:10" x14ac:dyDescent="0.25">
      <c r="A318" t="s">
        <v>10</v>
      </c>
      <c r="B318" s="1">
        <v>40495</v>
      </c>
      <c r="C318">
        <v>317</v>
      </c>
      <c r="D318">
        <v>71.900000000000006</v>
      </c>
      <c r="E318">
        <v>50.9</v>
      </c>
      <c r="F318">
        <v>43</v>
      </c>
      <c r="G318">
        <v>22</v>
      </c>
      <c r="H318">
        <v>0</v>
      </c>
      <c r="I318">
        <v>0.2</v>
      </c>
      <c r="J318">
        <v>13.9</v>
      </c>
    </row>
    <row r="319" spans="1:10" x14ac:dyDescent="0.25">
      <c r="A319" t="s">
        <v>10</v>
      </c>
      <c r="B319" s="1">
        <v>40496</v>
      </c>
      <c r="C319">
        <v>318</v>
      </c>
      <c r="D319">
        <v>78.900000000000006</v>
      </c>
      <c r="E319">
        <v>54.2</v>
      </c>
      <c r="F319">
        <v>63</v>
      </c>
      <c r="G319">
        <v>33</v>
      </c>
      <c r="H319">
        <v>0</v>
      </c>
      <c r="I319">
        <v>0.18</v>
      </c>
      <c r="J319">
        <v>12</v>
      </c>
    </row>
    <row r="320" spans="1:10" x14ac:dyDescent="0.25">
      <c r="A320" t="s">
        <v>10</v>
      </c>
      <c r="B320" s="1">
        <v>40497</v>
      </c>
      <c r="C320">
        <v>319</v>
      </c>
      <c r="D320">
        <v>78.5</v>
      </c>
      <c r="E320">
        <v>59.1</v>
      </c>
      <c r="F320">
        <v>54</v>
      </c>
      <c r="G320">
        <v>28</v>
      </c>
      <c r="H320">
        <v>0</v>
      </c>
      <c r="I320">
        <v>0.2</v>
      </c>
      <c r="J320">
        <v>12.6</v>
      </c>
    </row>
    <row r="321" spans="1:10" x14ac:dyDescent="0.25">
      <c r="A321" t="s">
        <v>10</v>
      </c>
      <c r="B321" s="1">
        <v>40498</v>
      </c>
      <c r="C321">
        <v>320</v>
      </c>
      <c r="D321">
        <v>72.900000000000006</v>
      </c>
      <c r="E321">
        <v>45.8</v>
      </c>
      <c r="F321">
        <v>84</v>
      </c>
      <c r="G321">
        <v>23</v>
      </c>
      <c r="H321">
        <v>0</v>
      </c>
      <c r="I321">
        <v>0.13</v>
      </c>
      <c r="J321">
        <v>6.9</v>
      </c>
    </row>
    <row r="322" spans="1:10" x14ac:dyDescent="0.25">
      <c r="A322" t="s">
        <v>10</v>
      </c>
      <c r="B322" s="1">
        <v>40499</v>
      </c>
      <c r="C322">
        <v>321</v>
      </c>
      <c r="D322">
        <v>68.900000000000006</v>
      </c>
      <c r="E322">
        <v>38.799999999999997</v>
      </c>
      <c r="F322">
        <v>74</v>
      </c>
      <c r="G322">
        <v>27</v>
      </c>
      <c r="H322">
        <v>0</v>
      </c>
      <c r="I322">
        <v>7.0000000000000007E-2</v>
      </c>
      <c r="J322">
        <v>2.4</v>
      </c>
    </row>
    <row r="323" spans="1:10" x14ac:dyDescent="0.25">
      <c r="A323" t="s">
        <v>10</v>
      </c>
      <c r="B323" s="1">
        <v>40500</v>
      </c>
      <c r="C323">
        <v>322</v>
      </c>
      <c r="D323">
        <v>64.599999999999994</v>
      </c>
      <c r="E323">
        <v>43</v>
      </c>
      <c r="F323">
        <v>85</v>
      </c>
      <c r="G323">
        <v>42</v>
      </c>
      <c r="H323">
        <v>0</v>
      </c>
      <c r="I323">
        <v>0.08</v>
      </c>
      <c r="J323">
        <v>6</v>
      </c>
    </row>
    <row r="324" spans="1:10" x14ac:dyDescent="0.25">
      <c r="A324" t="s">
        <v>10</v>
      </c>
      <c r="B324" s="1">
        <v>40501</v>
      </c>
      <c r="C324">
        <v>323</v>
      </c>
      <c r="D324">
        <v>57.1</v>
      </c>
      <c r="E324">
        <v>43.3</v>
      </c>
      <c r="F324">
        <v>88</v>
      </c>
      <c r="G324">
        <v>68</v>
      </c>
      <c r="H324">
        <v>0.53</v>
      </c>
      <c r="I324">
        <v>0.03</v>
      </c>
      <c r="J324">
        <v>5.7</v>
      </c>
    </row>
    <row r="325" spans="1:10" x14ac:dyDescent="0.25">
      <c r="A325" t="s">
        <v>10</v>
      </c>
      <c r="B325" s="1">
        <v>40502</v>
      </c>
      <c r="C325">
        <v>324</v>
      </c>
      <c r="D325">
        <v>52.3</v>
      </c>
      <c r="E325">
        <v>41.5</v>
      </c>
      <c r="F325">
        <v>90</v>
      </c>
      <c r="G325">
        <v>74</v>
      </c>
      <c r="H325">
        <v>0.82</v>
      </c>
      <c r="I325">
        <v>0.03</v>
      </c>
      <c r="J325">
        <v>9.1999999999999993</v>
      </c>
    </row>
    <row r="326" spans="1:10" x14ac:dyDescent="0.25">
      <c r="A326" t="s">
        <v>10</v>
      </c>
      <c r="B326" s="1">
        <v>40503</v>
      </c>
      <c r="C326">
        <v>325</v>
      </c>
      <c r="D326">
        <v>55.9</v>
      </c>
      <c r="E326">
        <v>39.700000000000003</v>
      </c>
      <c r="F326">
        <v>83</v>
      </c>
      <c r="G326">
        <v>51</v>
      </c>
      <c r="H326">
        <v>0</v>
      </c>
      <c r="I326">
        <v>0.06</v>
      </c>
      <c r="J326">
        <v>7.3</v>
      </c>
    </row>
    <row r="327" spans="1:10" x14ac:dyDescent="0.25">
      <c r="A327" t="s">
        <v>10</v>
      </c>
      <c r="B327" s="1">
        <v>40504</v>
      </c>
      <c r="C327">
        <v>326</v>
      </c>
      <c r="D327">
        <v>54.9</v>
      </c>
      <c r="E327">
        <v>42.2</v>
      </c>
      <c r="F327">
        <v>86</v>
      </c>
      <c r="G327">
        <v>72</v>
      </c>
      <c r="H327">
        <v>0.02</v>
      </c>
      <c r="I327">
        <v>0.05</v>
      </c>
      <c r="J327">
        <v>7.3</v>
      </c>
    </row>
    <row r="328" spans="1:10" x14ac:dyDescent="0.25">
      <c r="A328" t="s">
        <v>10</v>
      </c>
      <c r="B328" s="1">
        <v>40505</v>
      </c>
      <c r="C328">
        <v>327</v>
      </c>
      <c r="D328">
        <v>57</v>
      </c>
      <c r="E328">
        <v>35.9</v>
      </c>
      <c r="F328">
        <v>91</v>
      </c>
      <c r="G328">
        <v>43</v>
      </c>
      <c r="H328">
        <v>0.05</v>
      </c>
      <c r="I328">
        <v>7.0000000000000007E-2</v>
      </c>
      <c r="J328">
        <v>8.6999999999999993</v>
      </c>
    </row>
    <row r="329" spans="1:10" x14ac:dyDescent="0.25">
      <c r="A329" t="s">
        <v>10</v>
      </c>
      <c r="B329" s="1">
        <v>40506</v>
      </c>
      <c r="C329">
        <v>328</v>
      </c>
      <c r="D329">
        <v>48.7</v>
      </c>
      <c r="E329">
        <v>32.1</v>
      </c>
      <c r="F329">
        <v>63</v>
      </c>
      <c r="G329">
        <v>31</v>
      </c>
      <c r="H329">
        <v>0</v>
      </c>
      <c r="I329">
        <v>0.09</v>
      </c>
      <c r="J329">
        <v>9.6999999999999993</v>
      </c>
    </row>
    <row r="330" spans="1:10" x14ac:dyDescent="0.25">
      <c r="A330" t="s">
        <v>10</v>
      </c>
      <c r="B330" s="1">
        <v>40507</v>
      </c>
      <c r="C330">
        <v>329</v>
      </c>
      <c r="D330">
        <v>51.4</v>
      </c>
      <c r="E330">
        <v>31.4</v>
      </c>
      <c r="F330">
        <v>83</v>
      </c>
      <c r="G330">
        <v>38</v>
      </c>
      <c r="H330">
        <v>0</v>
      </c>
      <c r="I330">
        <v>0.06</v>
      </c>
      <c r="J330">
        <v>4.3</v>
      </c>
    </row>
    <row r="331" spans="1:10" x14ac:dyDescent="0.25">
      <c r="A331" t="s">
        <v>10</v>
      </c>
      <c r="B331" s="1">
        <v>40508</v>
      </c>
      <c r="C331">
        <v>330</v>
      </c>
      <c r="D331">
        <v>51.8</v>
      </c>
      <c r="E331">
        <v>29.6</v>
      </c>
      <c r="F331">
        <v>82</v>
      </c>
      <c r="G331">
        <v>46</v>
      </c>
      <c r="H331">
        <v>0</v>
      </c>
      <c r="I331">
        <v>0.05</v>
      </c>
      <c r="J331">
        <v>3</v>
      </c>
    </row>
    <row r="332" spans="1:10" x14ac:dyDescent="0.25">
      <c r="A332" t="s">
        <v>10</v>
      </c>
      <c r="B332" s="1">
        <v>40509</v>
      </c>
      <c r="C332">
        <v>331</v>
      </c>
      <c r="D332">
        <v>50.1</v>
      </c>
      <c r="E332">
        <v>37.200000000000003</v>
      </c>
      <c r="F332">
        <v>90</v>
      </c>
      <c r="G332">
        <v>72</v>
      </c>
      <c r="H332">
        <v>0.22</v>
      </c>
      <c r="I332">
        <v>0.01</v>
      </c>
      <c r="J332">
        <v>6</v>
      </c>
    </row>
    <row r="333" spans="1:10" x14ac:dyDescent="0.25">
      <c r="A333" t="s">
        <v>10</v>
      </c>
      <c r="B333" s="1">
        <v>40510</v>
      </c>
      <c r="C333">
        <v>332</v>
      </c>
      <c r="D333">
        <v>50.4</v>
      </c>
      <c r="E333">
        <v>30.1</v>
      </c>
      <c r="F333">
        <v>93</v>
      </c>
      <c r="G333">
        <v>52</v>
      </c>
      <c r="H333">
        <v>0</v>
      </c>
      <c r="I333">
        <v>0.05</v>
      </c>
      <c r="J333">
        <v>3.4</v>
      </c>
    </row>
    <row r="334" spans="1:10" x14ac:dyDescent="0.25">
      <c r="A334" t="s">
        <v>10</v>
      </c>
      <c r="B334" s="1">
        <v>40511</v>
      </c>
      <c r="C334">
        <v>333</v>
      </c>
      <c r="D334">
        <v>50.9</v>
      </c>
      <c r="E334">
        <v>32.9</v>
      </c>
      <c r="F334">
        <v>88</v>
      </c>
      <c r="G334">
        <v>45</v>
      </c>
      <c r="H334">
        <v>0</v>
      </c>
      <c r="I334">
        <v>0.06</v>
      </c>
      <c r="J334">
        <v>5</v>
      </c>
    </row>
    <row r="335" spans="1:10" x14ac:dyDescent="0.25">
      <c r="A335" t="s">
        <v>10</v>
      </c>
      <c r="B335" s="1">
        <v>40512</v>
      </c>
      <c r="C335">
        <v>334</v>
      </c>
      <c r="D335">
        <v>50.6</v>
      </c>
      <c r="E335">
        <v>30.9</v>
      </c>
      <c r="F335">
        <v>90</v>
      </c>
      <c r="G335">
        <v>62</v>
      </c>
      <c r="H335">
        <v>0</v>
      </c>
      <c r="I335">
        <v>0.03</v>
      </c>
      <c r="J335">
        <v>2.6</v>
      </c>
    </row>
    <row r="336" spans="1:10" x14ac:dyDescent="0.25">
      <c r="A336" t="s">
        <v>10</v>
      </c>
      <c r="B336" s="1">
        <v>40513</v>
      </c>
      <c r="C336">
        <v>335</v>
      </c>
      <c r="D336">
        <v>54.6</v>
      </c>
      <c r="E336">
        <v>32.1</v>
      </c>
      <c r="F336">
        <v>91</v>
      </c>
      <c r="G336">
        <v>49</v>
      </c>
      <c r="H336">
        <v>0</v>
      </c>
      <c r="I336">
        <v>0.05</v>
      </c>
      <c r="J336">
        <v>2.8</v>
      </c>
    </row>
    <row r="337" spans="1:10" x14ac:dyDescent="0.25">
      <c r="A337" t="s">
        <v>10</v>
      </c>
      <c r="B337" s="1">
        <v>40514</v>
      </c>
      <c r="C337">
        <v>336</v>
      </c>
      <c r="D337">
        <v>50.9</v>
      </c>
      <c r="E337">
        <v>35.299999999999997</v>
      </c>
      <c r="F337">
        <v>91</v>
      </c>
      <c r="G337">
        <v>68</v>
      </c>
      <c r="H337">
        <v>0.17</v>
      </c>
      <c r="I337">
        <v>0.01</v>
      </c>
      <c r="J337">
        <v>2.8</v>
      </c>
    </row>
    <row r="338" spans="1:10" x14ac:dyDescent="0.25">
      <c r="A338" t="s">
        <v>10</v>
      </c>
      <c r="B338" s="1">
        <v>40515</v>
      </c>
      <c r="C338">
        <v>337</v>
      </c>
      <c r="D338">
        <v>52.1</v>
      </c>
      <c r="E338">
        <v>44.3</v>
      </c>
      <c r="F338">
        <v>91</v>
      </c>
      <c r="G338">
        <v>78</v>
      </c>
      <c r="H338">
        <v>0.05</v>
      </c>
      <c r="I338">
        <v>0.03</v>
      </c>
      <c r="J338">
        <v>6.1</v>
      </c>
    </row>
    <row r="339" spans="1:10" x14ac:dyDescent="0.25">
      <c r="A339" t="s">
        <v>10</v>
      </c>
      <c r="B339" s="1">
        <v>40516</v>
      </c>
      <c r="C339">
        <v>338</v>
      </c>
      <c r="D339">
        <v>57</v>
      </c>
      <c r="E339">
        <v>44.5</v>
      </c>
      <c r="F339">
        <v>93</v>
      </c>
      <c r="G339">
        <v>76</v>
      </c>
      <c r="H339">
        <v>0.01</v>
      </c>
      <c r="I339">
        <v>0.02</v>
      </c>
      <c r="J339">
        <v>3</v>
      </c>
    </row>
    <row r="340" spans="1:10" x14ac:dyDescent="0.25">
      <c r="A340" t="s">
        <v>10</v>
      </c>
      <c r="B340" s="1">
        <v>40517</v>
      </c>
      <c r="C340">
        <v>339</v>
      </c>
      <c r="D340">
        <v>54.6</v>
      </c>
      <c r="E340">
        <v>49.5</v>
      </c>
      <c r="F340">
        <v>93</v>
      </c>
      <c r="G340">
        <v>87</v>
      </c>
      <c r="H340">
        <v>0.37</v>
      </c>
      <c r="I340">
        <v>0.01</v>
      </c>
      <c r="J340">
        <v>4.4000000000000004</v>
      </c>
    </row>
    <row r="341" spans="1:10" x14ac:dyDescent="0.25">
      <c r="A341" t="s">
        <v>10</v>
      </c>
      <c r="B341" s="1">
        <v>40518</v>
      </c>
      <c r="C341">
        <v>340</v>
      </c>
      <c r="D341">
        <v>63.2</v>
      </c>
      <c r="E341">
        <v>45</v>
      </c>
      <c r="F341">
        <v>91</v>
      </c>
      <c r="G341">
        <v>50</v>
      </c>
      <c r="H341">
        <v>0.09</v>
      </c>
      <c r="I341">
        <v>0.06</v>
      </c>
      <c r="J341">
        <v>6.9</v>
      </c>
    </row>
    <row r="342" spans="1:10" x14ac:dyDescent="0.25">
      <c r="A342" t="s">
        <v>10</v>
      </c>
      <c r="B342" s="1">
        <v>40519</v>
      </c>
      <c r="C342">
        <v>341</v>
      </c>
      <c r="D342">
        <v>60.5</v>
      </c>
      <c r="E342">
        <v>40.299999999999997</v>
      </c>
      <c r="F342">
        <v>92</v>
      </c>
      <c r="G342">
        <v>66</v>
      </c>
      <c r="H342">
        <v>0</v>
      </c>
      <c r="I342">
        <v>0.04</v>
      </c>
      <c r="J342">
        <v>2.2000000000000002</v>
      </c>
    </row>
    <row r="343" spans="1:10" x14ac:dyDescent="0.25">
      <c r="A343" t="s">
        <v>10</v>
      </c>
      <c r="B343" s="1">
        <v>40520</v>
      </c>
      <c r="C343">
        <v>342</v>
      </c>
      <c r="D343">
        <v>53.6</v>
      </c>
      <c r="E343">
        <v>47.8</v>
      </c>
      <c r="F343">
        <v>92</v>
      </c>
      <c r="G343">
        <v>88</v>
      </c>
      <c r="H343">
        <v>0.38</v>
      </c>
      <c r="I343">
        <v>0</v>
      </c>
      <c r="J343">
        <v>3.5</v>
      </c>
    </row>
    <row r="344" spans="1:10" x14ac:dyDescent="0.25">
      <c r="A344" t="s">
        <v>10</v>
      </c>
      <c r="B344" s="1">
        <v>40521</v>
      </c>
      <c r="C344">
        <v>343</v>
      </c>
      <c r="D344">
        <v>61.6</v>
      </c>
      <c r="E344">
        <v>50.7</v>
      </c>
      <c r="F344">
        <v>93</v>
      </c>
      <c r="G344">
        <v>75</v>
      </c>
      <c r="H344">
        <v>0.04</v>
      </c>
      <c r="I344">
        <v>0.03</v>
      </c>
      <c r="J344">
        <v>3.9</v>
      </c>
    </row>
    <row r="345" spans="1:10" x14ac:dyDescent="0.25">
      <c r="A345" t="s">
        <v>10</v>
      </c>
      <c r="B345" s="1">
        <v>40522</v>
      </c>
      <c r="C345">
        <v>344</v>
      </c>
      <c r="D345">
        <v>63.2</v>
      </c>
      <c r="E345">
        <v>52.6</v>
      </c>
      <c r="F345">
        <v>93</v>
      </c>
      <c r="G345">
        <v>82</v>
      </c>
      <c r="H345">
        <v>0</v>
      </c>
      <c r="I345">
        <v>0.03</v>
      </c>
      <c r="J345">
        <v>5.5</v>
      </c>
    </row>
    <row r="346" spans="1:10" x14ac:dyDescent="0.25">
      <c r="A346" t="s">
        <v>10</v>
      </c>
      <c r="B346" s="1">
        <v>40523</v>
      </c>
      <c r="C346">
        <v>345</v>
      </c>
      <c r="D346">
        <v>60.6</v>
      </c>
      <c r="E346">
        <v>50.1</v>
      </c>
      <c r="F346">
        <v>94</v>
      </c>
      <c r="G346">
        <v>82</v>
      </c>
      <c r="H346">
        <v>0</v>
      </c>
      <c r="I346">
        <v>0.01</v>
      </c>
      <c r="J346">
        <v>2.1</v>
      </c>
    </row>
    <row r="347" spans="1:10" x14ac:dyDescent="0.25">
      <c r="A347" t="s">
        <v>10</v>
      </c>
      <c r="B347" s="1">
        <v>40524</v>
      </c>
      <c r="C347">
        <v>346</v>
      </c>
      <c r="D347">
        <v>58.5</v>
      </c>
      <c r="E347">
        <v>50.2</v>
      </c>
      <c r="F347">
        <v>94</v>
      </c>
      <c r="G347">
        <v>76</v>
      </c>
      <c r="H347">
        <v>0</v>
      </c>
      <c r="I347">
        <v>0.01</v>
      </c>
      <c r="J347">
        <v>1.7</v>
      </c>
    </row>
    <row r="348" spans="1:10" x14ac:dyDescent="0.25">
      <c r="A348" t="s">
        <v>10</v>
      </c>
      <c r="B348" s="1">
        <v>40525</v>
      </c>
      <c r="C348">
        <v>347</v>
      </c>
      <c r="D348">
        <v>55.5</v>
      </c>
      <c r="E348">
        <v>51.9</v>
      </c>
      <c r="F348">
        <v>91</v>
      </c>
      <c r="G348">
        <v>79</v>
      </c>
      <c r="H348">
        <v>0</v>
      </c>
      <c r="I348">
        <v>0</v>
      </c>
      <c r="J348">
        <v>2.9</v>
      </c>
    </row>
    <row r="349" spans="1:10" x14ac:dyDescent="0.25">
      <c r="A349" t="s">
        <v>10</v>
      </c>
      <c r="B349" s="1">
        <v>40526</v>
      </c>
      <c r="C349">
        <v>348</v>
      </c>
      <c r="D349">
        <v>55.4</v>
      </c>
      <c r="E349">
        <v>46.6</v>
      </c>
      <c r="F349">
        <v>93</v>
      </c>
      <c r="G349">
        <v>63</v>
      </c>
      <c r="H349">
        <v>0.15</v>
      </c>
      <c r="I349">
        <v>0.01</v>
      </c>
      <c r="J349">
        <v>7.3</v>
      </c>
    </row>
    <row r="350" spans="1:10" x14ac:dyDescent="0.25">
      <c r="A350" t="s">
        <v>10</v>
      </c>
      <c r="B350" s="1">
        <v>40527</v>
      </c>
      <c r="C350">
        <v>349</v>
      </c>
      <c r="D350">
        <v>53.1</v>
      </c>
      <c r="E350">
        <v>36</v>
      </c>
      <c r="F350">
        <v>93</v>
      </c>
      <c r="G350">
        <v>66</v>
      </c>
      <c r="H350">
        <v>0</v>
      </c>
      <c r="I350">
        <v>0.03</v>
      </c>
      <c r="J350">
        <v>4.3</v>
      </c>
    </row>
    <row r="351" spans="1:10" x14ac:dyDescent="0.25">
      <c r="A351" t="s">
        <v>10</v>
      </c>
      <c r="B351" s="1">
        <v>40528</v>
      </c>
      <c r="C351">
        <v>350</v>
      </c>
      <c r="D351">
        <v>45.8</v>
      </c>
      <c r="E351">
        <v>32</v>
      </c>
      <c r="F351">
        <v>93</v>
      </c>
      <c r="G351">
        <v>74</v>
      </c>
      <c r="H351">
        <v>0</v>
      </c>
      <c r="I351">
        <v>0.03</v>
      </c>
      <c r="J351">
        <v>2.5</v>
      </c>
    </row>
    <row r="352" spans="1:10" x14ac:dyDescent="0.25">
      <c r="A352" t="s">
        <v>10</v>
      </c>
      <c r="B352" s="1">
        <v>40529</v>
      </c>
      <c r="C352">
        <v>351</v>
      </c>
      <c r="D352">
        <v>50</v>
      </c>
      <c r="E352">
        <v>40.200000000000003</v>
      </c>
      <c r="F352">
        <v>94</v>
      </c>
      <c r="G352">
        <v>92</v>
      </c>
      <c r="H352">
        <v>0.57999999999999996</v>
      </c>
      <c r="I352">
        <v>0</v>
      </c>
      <c r="J352">
        <v>6.7</v>
      </c>
    </row>
    <row r="353" spans="1:10" x14ac:dyDescent="0.25">
      <c r="A353" t="s">
        <v>10</v>
      </c>
      <c r="B353" s="1">
        <v>40530</v>
      </c>
      <c r="C353">
        <v>352</v>
      </c>
      <c r="D353">
        <v>55.9</v>
      </c>
      <c r="E353">
        <v>49.5</v>
      </c>
      <c r="F353">
        <v>93</v>
      </c>
      <c r="G353">
        <v>83</v>
      </c>
      <c r="H353">
        <v>0.46</v>
      </c>
      <c r="I353">
        <v>0.01</v>
      </c>
      <c r="J353">
        <v>9.6</v>
      </c>
    </row>
    <row r="354" spans="1:10" x14ac:dyDescent="0.25">
      <c r="A354" t="s">
        <v>10</v>
      </c>
      <c r="B354" s="1">
        <v>40531</v>
      </c>
      <c r="C354">
        <v>353</v>
      </c>
      <c r="D354">
        <v>56</v>
      </c>
      <c r="E354">
        <v>44.4</v>
      </c>
      <c r="F354">
        <v>94</v>
      </c>
      <c r="G354">
        <v>72</v>
      </c>
      <c r="H354">
        <v>1.1100000000000001</v>
      </c>
      <c r="I354">
        <v>0.02</v>
      </c>
      <c r="J354">
        <v>8.9</v>
      </c>
    </row>
    <row r="355" spans="1:10" x14ac:dyDescent="0.25">
      <c r="A355" t="s">
        <v>10</v>
      </c>
      <c r="B355" s="1">
        <v>40532</v>
      </c>
      <c r="C355">
        <v>354</v>
      </c>
      <c r="D355">
        <v>50.9</v>
      </c>
      <c r="E355">
        <v>44</v>
      </c>
      <c r="F355">
        <v>91</v>
      </c>
      <c r="G355">
        <v>79</v>
      </c>
      <c r="H355">
        <v>0.22</v>
      </c>
      <c r="I355">
        <v>0.01</v>
      </c>
      <c r="J355">
        <v>6.2</v>
      </c>
    </row>
    <row r="356" spans="1:10" x14ac:dyDescent="0.25">
      <c r="A356" t="s">
        <v>10</v>
      </c>
      <c r="B356" s="1">
        <v>40533</v>
      </c>
      <c r="C356">
        <v>355</v>
      </c>
      <c r="D356">
        <v>52.5</v>
      </c>
      <c r="E356">
        <v>44.2</v>
      </c>
      <c r="F356">
        <v>92</v>
      </c>
      <c r="G356">
        <v>78</v>
      </c>
      <c r="H356">
        <v>0.24</v>
      </c>
      <c r="I356">
        <v>0.03</v>
      </c>
      <c r="J356">
        <v>5.4</v>
      </c>
    </row>
    <row r="357" spans="1:10" x14ac:dyDescent="0.25">
      <c r="A357" t="s">
        <v>10</v>
      </c>
      <c r="B357" s="1">
        <v>40534</v>
      </c>
      <c r="C357">
        <v>356</v>
      </c>
      <c r="D357">
        <v>55.3</v>
      </c>
      <c r="E357">
        <v>45.1</v>
      </c>
      <c r="F357">
        <v>93</v>
      </c>
      <c r="G357">
        <v>80</v>
      </c>
      <c r="H357">
        <v>0.28000000000000003</v>
      </c>
      <c r="I357">
        <v>0.01</v>
      </c>
      <c r="J357">
        <v>2.6</v>
      </c>
    </row>
    <row r="358" spans="1:10" x14ac:dyDescent="0.25">
      <c r="A358" t="s">
        <v>10</v>
      </c>
      <c r="B358" s="1">
        <v>40535</v>
      </c>
      <c r="C358">
        <v>357</v>
      </c>
      <c r="D358">
        <v>55.8</v>
      </c>
      <c r="E358">
        <v>40.6</v>
      </c>
      <c r="F358">
        <v>94</v>
      </c>
      <c r="G358">
        <v>62</v>
      </c>
      <c r="H358">
        <v>0</v>
      </c>
      <c r="I358">
        <v>0.03</v>
      </c>
      <c r="J358">
        <v>1.9</v>
      </c>
    </row>
    <row r="359" spans="1:10" x14ac:dyDescent="0.25">
      <c r="A359" t="s">
        <v>10</v>
      </c>
      <c r="B359" s="1">
        <v>40536</v>
      </c>
      <c r="C359">
        <v>358</v>
      </c>
      <c r="D359">
        <v>50.1</v>
      </c>
      <c r="E359">
        <v>38.799999999999997</v>
      </c>
      <c r="F359">
        <v>94</v>
      </c>
      <c r="G359">
        <v>88</v>
      </c>
      <c r="H359">
        <v>0</v>
      </c>
      <c r="I359">
        <v>0.01</v>
      </c>
      <c r="J359">
        <v>2.6</v>
      </c>
    </row>
    <row r="360" spans="1:10" x14ac:dyDescent="0.25">
      <c r="A360" t="s">
        <v>10</v>
      </c>
      <c r="B360" s="1">
        <v>40537</v>
      </c>
      <c r="C360">
        <v>359</v>
      </c>
      <c r="D360">
        <v>48.4</v>
      </c>
      <c r="E360">
        <v>43.9</v>
      </c>
      <c r="F360">
        <v>94</v>
      </c>
      <c r="G360">
        <v>90</v>
      </c>
      <c r="H360">
        <v>0.56000000000000005</v>
      </c>
      <c r="I360">
        <v>0</v>
      </c>
      <c r="J360">
        <v>4.7</v>
      </c>
    </row>
    <row r="361" spans="1:10" x14ac:dyDescent="0.25">
      <c r="A361" t="s">
        <v>10</v>
      </c>
      <c r="B361" s="1">
        <v>40538</v>
      </c>
      <c r="C361">
        <v>360</v>
      </c>
      <c r="D361">
        <v>57</v>
      </c>
      <c r="E361">
        <v>42.5</v>
      </c>
      <c r="F361">
        <v>92</v>
      </c>
      <c r="G361">
        <v>64</v>
      </c>
      <c r="H361">
        <v>0.01</v>
      </c>
      <c r="I361">
        <v>0.04</v>
      </c>
      <c r="J361">
        <v>6.9</v>
      </c>
    </row>
    <row r="362" spans="1:10" x14ac:dyDescent="0.25">
      <c r="A362" t="s">
        <v>10</v>
      </c>
      <c r="B362" s="1">
        <v>40539</v>
      </c>
      <c r="C362">
        <v>361</v>
      </c>
      <c r="D362">
        <v>52.6</v>
      </c>
      <c r="E362">
        <v>40.1</v>
      </c>
      <c r="F362">
        <v>94</v>
      </c>
      <c r="G362">
        <v>76</v>
      </c>
      <c r="H362">
        <v>0</v>
      </c>
      <c r="I362">
        <v>0.02</v>
      </c>
      <c r="J362">
        <v>3.7</v>
      </c>
    </row>
    <row r="363" spans="1:10" x14ac:dyDescent="0.25">
      <c r="A363" t="s">
        <v>10</v>
      </c>
      <c r="B363" s="1">
        <v>40540</v>
      </c>
      <c r="C363">
        <v>362</v>
      </c>
      <c r="D363">
        <v>50.1</v>
      </c>
      <c r="E363">
        <v>43.6</v>
      </c>
      <c r="F363">
        <v>93</v>
      </c>
      <c r="G363">
        <v>86</v>
      </c>
      <c r="H363">
        <v>0.4</v>
      </c>
      <c r="I363">
        <v>0.01</v>
      </c>
      <c r="J363">
        <v>7.3</v>
      </c>
    </row>
    <row r="364" spans="1:10" x14ac:dyDescent="0.25">
      <c r="A364" t="s">
        <v>10</v>
      </c>
      <c r="B364" s="1">
        <v>40541</v>
      </c>
      <c r="C364">
        <v>363</v>
      </c>
      <c r="D364">
        <v>55</v>
      </c>
      <c r="E364">
        <v>35.9</v>
      </c>
      <c r="F364">
        <v>93</v>
      </c>
      <c r="G364">
        <v>43</v>
      </c>
      <c r="H364">
        <v>0.02</v>
      </c>
      <c r="I364">
        <v>0.08</v>
      </c>
      <c r="J364">
        <v>10.7</v>
      </c>
    </row>
    <row r="365" spans="1:10" x14ac:dyDescent="0.25">
      <c r="A365" t="s">
        <v>10</v>
      </c>
      <c r="B365" s="1">
        <v>40542</v>
      </c>
      <c r="C365">
        <v>364</v>
      </c>
      <c r="D365">
        <v>50.9</v>
      </c>
      <c r="E365">
        <v>29</v>
      </c>
      <c r="F365">
        <v>89</v>
      </c>
      <c r="G365">
        <v>44</v>
      </c>
      <c r="H365">
        <v>0</v>
      </c>
      <c r="I365">
        <v>0.05</v>
      </c>
      <c r="J365">
        <v>2.9</v>
      </c>
    </row>
    <row r="366" spans="1:10" x14ac:dyDescent="0.25">
      <c r="A366" t="s">
        <v>10</v>
      </c>
      <c r="B366" s="1">
        <v>40543</v>
      </c>
      <c r="C366">
        <v>365</v>
      </c>
      <c r="D366">
        <v>45.1</v>
      </c>
      <c r="E366">
        <v>28.9</v>
      </c>
      <c r="F366">
        <v>91</v>
      </c>
      <c r="G366">
        <v>57</v>
      </c>
      <c r="H366">
        <v>0</v>
      </c>
      <c r="I366">
        <v>0.04</v>
      </c>
      <c r="J366">
        <v>3.1</v>
      </c>
    </row>
    <row r="367" spans="1:10" x14ac:dyDescent="0.25">
      <c r="A367" t="s">
        <v>10</v>
      </c>
      <c r="B367" s="1">
        <v>40544</v>
      </c>
      <c r="C367">
        <v>1</v>
      </c>
      <c r="D367">
        <v>42.4</v>
      </c>
      <c r="E367">
        <v>34.299999999999997</v>
      </c>
      <c r="F367">
        <v>92</v>
      </c>
      <c r="G367">
        <v>69</v>
      </c>
      <c r="H367">
        <v>0.42</v>
      </c>
      <c r="I367">
        <v>0</v>
      </c>
      <c r="J367">
        <v>6.8</v>
      </c>
    </row>
    <row r="368" spans="1:10" x14ac:dyDescent="0.25">
      <c r="A368" t="s">
        <v>10</v>
      </c>
      <c r="B368" s="1">
        <v>40545</v>
      </c>
      <c r="C368">
        <v>2</v>
      </c>
      <c r="D368">
        <v>46.8</v>
      </c>
      <c r="E368">
        <v>37.9</v>
      </c>
      <c r="F368">
        <v>93</v>
      </c>
      <c r="G368">
        <v>91</v>
      </c>
      <c r="H368">
        <v>0.71</v>
      </c>
      <c r="I368">
        <v>0</v>
      </c>
      <c r="J368">
        <v>6.7</v>
      </c>
    </row>
    <row r="369" spans="1:10" x14ac:dyDescent="0.25">
      <c r="A369" t="s">
        <v>10</v>
      </c>
      <c r="B369" s="1">
        <v>40546</v>
      </c>
      <c r="C369">
        <v>3</v>
      </c>
      <c r="D369">
        <v>48.2</v>
      </c>
      <c r="E369">
        <v>33</v>
      </c>
      <c r="F369">
        <v>94</v>
      </c>
      <c r="G369">
        <v>77</v>
      </c>
      <c r="H369">
        <v>0</v>
      </c>
      <c r="I369">
        <v>0.04</v>
      </c>
      <c r="J369">
        <v>3.3</v>
      </c>
    </row>
    <row r="370" spans="1:10" x14ac:dyDescent="0.25">
      <c r="A370" t="s">
        <v>10</v>
      </c>
      <c r="B370" s="1">
        <v>40547</v>
      </c>
      <c r="C370">
        <v>4</v>
      </c>
      <c r="D370">
        <v>51.6</v>
      </c>
      <c r="E370">
        <v>30.8</v>
      </c>
      <c r="F370">
        <v>94</v>
      </c>
      <c r="G370">
        <v>65</v>
      </c>
      <c r="H370">
        <v>0</v>
      </c>
      <c r="I370">
        <v>0.05</v>
      </c>
      <c r="J370">
        <v>3.1</v>
      </c>
    </row>
    <row r="371" spans="1:10" x14ac:dyDescent="0.25">
      <c r="A371" t="s">
        <v>10</v>
      </c>
      <c r="B371" s="1">
        <v>40548</v>
      </c>
      <c r="C371">
        <v>5</v>
      </c>
      <c r="D371">
        <v>51.7</v>
      </c>
      <c r="E371">
        <v>30.1</v>
      </c>
      <c r="F371">
        <v>93</v>
      </c>
      <c r="G371">
        <v>59</v>
      </c>
      <c r="H371">
        <v>0.01</v>
      </c>
      <c r="I371">
        <v>0.05</v>
      </c>
      <c r="J371">
        <v>3.7</v>
      </c>
    </row>
    <row r="372" spans="1:10" x14ac:dyDescent="0.25">
      <c r="A372" t="s">
        <v>10</v>
      </c>
      <c r="B372" s="1">
        <v>40549</v>
      </c>
      <c r="C372">
        <v>6</v>
      </c>
      <c r="D372">
        <v>41.1</v>
      </c>
      <c r="E372">
        <v>31.8</v>
      </c>
      <c r="F372">
        <v>94</v>
      </c>
      <c r="G372">
        <v>85</v>
      </c>
      <c r="H372">
        <v>0.01</v>
      </c>
      <c r="I372">
        <v>0.01</v>
      </c>
      <c r="J372">
        <v>2.8</v>
      </c>
    </row>
    <row r="373" spans="1:10" x14ac:dyDescent="0.25">
      <c r="A373" t="s">
        <v>10</v>
      </c>
      <c r="B373" s="1">
        <v>40550</v>
      </c>
      <c r="C373">
        <v>7</v>
      </c>
      <c r="D373">
        <v>38</v>
      </c>
      <c r="E373">
        <v>36.1</v>
      </c>
      <c r="F373">
        <v>90</v>
      </c>
      <c r="G373">
        <v>88</v>
      </c>
      <c r="H373">
        <v>0</v>
      </c>
      <c r="I373">
        <v>0</v>
      </c>
      <c r="J373">
        <v>2.8</v>
      </c>
    </row>
    <row r="374" spans="1:10" x14ac:dyDescent="0.25">
      <c r="A374" t="s">
        <v>10</v>
      </c>
      <c r="B374" s="1">
        <v>40551</v>
      </c>
      <c r="C374">
        <v>8</v>
      </c>
      <c r="D374">
        <v>36.700000000000003</v>
      </c>
      <c r="E374">
        <v>34.9</v>
      </c>
      <c r="F374">
        <v>92</v>
      </c>
      <c r="G374">
        <v>85</v>
      </c>
      <c r="H374">
        <v>0</v>
      </c>
      <c r="I374">
        <v>0</v>
      </c>
      <c r="J374">
        <v>2.9</v>
      </c>
    </row>
    <row r="375" spans="1:10" x14ac:dyDescent="0.25">
      <c r="A375" t="s">
        <v>10</v>
      </c>
      <c r="B375" s="1">
        <v>40552</v>
      </c>
      <c r="C375">
        <v>9</v>
      </c>
      <c r="D375">
        <v>43.5</v>
      </c>
      <c r="E375">
        <v>29.6</v>
      </c>
      <c r="F375">
        <v>92</v>
      </c>
      <c r="G375">
        <v>57</v>
      </c>
      <c r="H375">
        <v>0</v>
      </c>
      <c r="I375">
        <v>0.04</v>
      </c>
      <c r="J375">
        <v>3.8</v>
      </c>
    </row>
    <row r="376" spans="1:10" x14ac:dyDescent="0.25">
      <c r="A376" t="s">
        <v>10</v>
      </c>
      <c r="B376" s="1">
        <v>40553</v>
      </c>
      <c r="C376">
        <v>10</v>
      </c>
      <c r="D376">
        <v>44.1</v>
      </c>
      <c r="E376">
        <v>25.6</v>
      </c>
      <c r="F376">
        <v>93</v>
      </c>
      <c r="G376">
        <v>57</v>
      </c>
      <c r="H376">
        <v>0</v>
      </c>
      <c r="I376">
        <v>0.04</v>
      </c>
      <c r="J376">
        <v>2.1</v>
      </c>
    </row>
    <row r="377" spans="1:10" x14ac:dyDescent="0.25">
      <c r="A377" t="s">
        <v>10</v>
      </c>
      <c r="B377" s="1">
        <v>40554</v>
      </c>
      <c r="C377">
        <v>11</v>
      </c>
      <c r="D377">
        <v>42.5</v>
      </c>
      <c r="E377">
        <v>35.1</v>
      </c>
      <c r="F377">
        <v>86</v>
      </c>
      <c r="G377">
        <v>72</v>
      </c>
      <c r="H377">
        <v>0</v>
      </c>
      <c r="I377">
        <v>0.02</v>
      </c>
      <c r="J377">
        <v>4.9000000000000004</v>
      </c>
    </row>
    <row r="378" spans="1:10" x14ac:dyDescent="0.25">
      <c r="A378" t="s">
        <v>10</v>
      </c>
      <c r="B378" s="1">
        <v>40555</v>
      </c>
      <c r="C378">
        <v>12</v>
      </c>
      <c r="D378">
        <v>50.6</v>
      </c>
      <c r="E378">
        <v>37.9</v>
      </c>
      <c r="F378">
        <v>93</v>
      </c>
      <c r="G378">
        <v>71</v>
      </c>
      <c r="H378">
        <v>0</v>
      </c>
      <c r="I378">
        <v>0.04</v>
      </c>
      <c r="J378">
        <v>5.8</v>
      </c>
    </row>
    <row r="379" spans="1:10" x14ac:dyDescent="0.25">
      <c r="A379" t="s">
        <v>10</v>
      </c>
      <c r="B379" s="1">
        <v>40556</v>
      </c>
      <c r="C379">
        <v>13</v>
      </c>
      <c r="D379">
        <v>49.7</v>
      </c>
      <c r="E379">
        <v>35.700000000000003</v>
      </c>
      <c r="F379">
        <v>94</v>
      </c>
      <c r="G379">
        <v>88</v>
      </c>
      <c r="H379">
        <v>0.09</v>
      </c>
      <c r="I379">
        <v>0.01</v>
      </c>
      <c r="J379">
        <v>5.0999999999999996</v>
      </c>
    </row>
    <row r="380" spans="1:10" x14ac:dyDescent="0.25">
      <c r="A380" t="s">
        <v>10</v>
      </c>
      <c r="B380" s="1">
        <v>40557</v>
      </c>
      <c r="C380">
        <v>14</v>
      </c>
      <c r="D380">
        <v>60.7</v>
      </c>
      <c r="E380">
        <v>42.6</v>
      </c>
      <c r="F380">
        <v>93</v>
      </c>
      <c r="G380">
        <v>60</v>
      </c>
      <c r="H380">
        <v>0</v>
      </c>
      <c r="I380">
        <v>0.06</v>
      </c>
      <c r="J380">
        <v>6.7</v>
      </c>
    </row>
    <row r="381" spans="1:10" x14ac:dyDescent="0.25">
      <c r="A381" t="s">
        <v>10</v>
      </c>
      <c r="B381" s="1">
        <v>40558</v>
      </c>
      <c r="C381">
        <v>15</v>
      </c>
      <c r="D381">
        <v>45.1</v>
      </c>
      <c r="E381">
        <v>36.700000000000003</v>
      </c>
      <c r="F381">
        <v>95</v>
      </c>
      <c r="G381">
        <v>93</v>
      </c>
      <c r="H381">
        <v>0</v>
      </c>
      <c r="I381">
        <v>0.01</v>
      </c>
      <c r="J381">
        <v>2.8</v>
      </c>
    </row>
    <row r="382" spans="1:10" x14ac:dyDescent="0.25">
      <c r="A382" t="s">
        <v>10</v>
      </c>
      <c r="B382" s="1">
        <v>40559</v>
      </c>
      <c r="C382">
        <v>16</v>
      </c>
      <c r="D382">
        <v>46.2</v>
      </c>
      <c r="E382">
        <v>41.7</v>
      </c>
      <c r="F382">
        <v>97</v>
      </c>
      <c r="G382">
        <v>94</v>
      </c>
      <c r="H382">
        <v>0.01</v>
      </c>
      <c r="I382">
        <v>0</v>
      </c>
      <c r="J382">
        <v>2.5</v>
      </c>
    </row>
    <row r="383" spans="1:10" x14ac:dyDescent="0.25">
      <c r="A383" t="s">
        <v>10</v>
      </c>
      <c r="B383" s="1">
        <v>40560</v>
      </c>
      <c r="C383">
        <v>17</v>
      </c>
      <c r="D383">
        <v>46</v>
      </c>
      <c r="E383">
        <v>42.9</v>
      </c>
      <c r="F383">
        <v>97</v>
      </c>
      <c r="G383">
        <v>96</v>
      </c>
      <c r="H383">
        <v>0</v>
      </c>
      <c r="I383">
        <v>0</v>
      </c>
      <c r="J383">
        <v>2.6</v>
      </c>
    </row>
    <row r="384" spans="1:10" x14ac:dyDescent="0.25">
      <c r="A384" t="s">
        <v>10</v>
      </c>
      <c r="B384" s="1">
        <v>40561</v>
      </c>
      <c r="C384">
        <v>18</v>
      </c>
      <c r="D384">
        <v>55.7</v>
      </c>
      <c r="E384">
        <v>40.799999999999997</v>
      </c>
      <c r="F384">
        <v>97</v>
      </c>
      <c r="G384">
        <v>59</v>
      </c>
      <c r="H384">
        <v>0</v>
      </c>
      <c r="I384">
        <v>0.05</v>
      </c>
      <c r="J384">
        <v>3.4</v>
      </c>
    </row>
    <row r="385" spans="1:10" x14ac:dyDescent="0.25">
      <c r="A385" t="s">
        <v>10</v>
      </c>
      <c r="B385" s="1">
        <v>40562</v>
      </c>
      <c r="C385">
        <v>19</v>
      </c>
      <c r="D385">
        <v>59.7</v>
      </c>
      <c r="E385">
        <v>39.1</v>
      </c>
      <c r="F385">
        <v>95</v>
      </c>
      <c r="G385">
        <v>45</v>
      </c>
      <c r="H385">
        <v>0</v>
      </c>
      <c r="I385">
        <v>0.08</v>
      </c>
      <c r="J385">
        <v>10.8</v>
      </c>
    </row>
    <row r="386" spans="1:10" x14ac:dyDescent="0.25">
      <c r="A386" t="s">
        <v>10</v>
      </c>
      <c r="B386" s="1">
        <v>40563</v>
      </c>
      <c r="C386">
        <v>20</v>
      </c>
      <c r="D386">
        <v>58.8</v>
      </c>
      <c r="E386">
        <v>33.1</v>
      </c>
      <c r="F386">
        <v>97</v>
      </c>
      <c r="G386">
        <v>42</v>
      </c>
      <c r="H386">
        <v>0</v>
      </c>
      <c r="I386">
        <v>0.06</v>
      </c>
      <c r="J386">
        <v>3.1</v>
      </c>
    </row>
    <row r="387" spans="1:10" x14ac:dyDescent="0.25">
      <c r="A387" t="s">
        <v>10</v>
      </c>
      <c r="B387" s="1">
        <v>40564</v>
      </c>
      <c r="C387">
        <v>21</v>
      </c>
      <c r="D387">
        <v>61.1</v>
      </c>
      <c r="E387">
        <v>31.6</v>
      </c>
      <c r="F387">
        <v>95</v>
      </c>
      <c r="G387">
        <v>47</v>
      </c>
      <c r="H387">
        <v>0</v>
      </c>
      <c r="I387">
        <v>0.06</v>
      </c>
      <c r="J387">
        <v>2.2000000000000002</v>
      </c>
    </row>
    <row r="388" spans="1:10" x14ac:dyDescent="0.25">
      <c r="A388" t="s">
        <v>10</v>
      </c>
      <c r="B388" s="1">
        <v>40565</v>
      </c>
      <c r="C388">
        <v>22</v>
      </c>
      <c r="D388">
        <v>67.3</v>
      </c>
      <c r="E388">
        <v>36.1</v>
      </c>
      <c r="F388">
        <v>95</v>
      </c>
      <c r="G388">
        <v>30</v>
      </c>
      <c r="H388">
        <v>0</v>
      </c>
      <c r="I388">
        <v>0.13</v>
      </c>
      <c r="J388">
        <v>8.6999999999999993</v>
      </c>
    </row>
    <row r="389" spans="1:10" x14ac:dyDescent="0.25">
      <c r="A389" t="s">
        <v>10</v>
      </c>
      <c r="B389" s="1">
        <v>40566</v>
      </c>
      <c r="C389">
        <v>23</v>
      </c>
      <c r="D389">
        <v>57.6</v>
      </c>
      <c r="E389">
        <v>33.700000000000003</v>
      </c>
      <c r="F389">
        <v>97</v>
      </c>
      <c r="G389">
        <v>45</v>
      </c>
      <c r="H389">
        <v>0</v>
      </c>
      <c r="I389">
        <v>0.04</v>
      </c>
      <c r="J389">
        <v>3.1</v>
      </c>
    </row>
    <row r="390" spans="1:10" x14ac:dyDescent="0.25">
      <c r="A390" t="s">
        <v>10</v>
      </c>
      <c r="B390" s="1">
        <v>40567</v>
      </c>
      <c r="C390">
        <v>24</v>
      </c>
      <c r="D390">
        <v>62.7</v>
      </c>
      <c r="E390">
        <v>32</v>
      </c>
      <c r="F390">
        <v>94</v>
      </c>
      <c r="G390">
        <v>42</v>
      </c>
      <c r="H390">
        <v>0</v>
      </c>
      <c r="I390">
        <v>0.06</v>
      </c>
      <c r="J390">
        <v>2</v>
      </c>
    </row>
    <row r="391" spans="1:10" x14ac:dyDescent="0.25">
      <c r="A391" t="s">
        <v>10</v>
      </c>
      <c r="B391" s="1">
        <v>40568</v>
      </c>
      <c r="C391">
        <v>25</v>
      </c>
      <c r="D391">
        <v>60.1</v>
      </c>
      <c r="E391">
        <v>33.299999999999997</v>
      </c>
      <c r="F391">
        <v>97</v>
      </c>
      <c r="G391">
        <v>48</v>
      </c>
      <c r="H391">
        <v>0</v>
      </c>
      <c r="I391">
        <v>0.06</v>
      </c>
      <c r="J391">
        <v>2.9</v>
      </c>
    </row>
    <row r="392" spans="1:10" x14ac:dyDescent="0.25">
      <c r="A392" t="s">
        <v>10</v>
      </c>
      <c r="B392" s="1">
        <v>40569</v>
      </c>
      <c r="C392">
        <v>26</v>
      </c>
      <c r="D392">
        <v>51.1</v>
      </c>
      <c r="E392">
        <v>34.799999999999997</v>
      </c>
      <c r="F392">
        <v>98</v>
      </c>
      <c r="G392">
        <v>81</v>
      </c>
      <c r="H392">
        <v>0.01</v>
      </c>
      <c r="I392">
        <v>0.03</v>
      </c>
      <c r="J392">
        <v>3</v>
      </c>
    </row>
    <row r="393" spans="1:10" x14ac:dyDescent="0.25">
      <c r="A393" t="s">
        <v>10</v>
      </c>
      <c r="B393" s="1">
        <v>40570</v>
      </c>
      <c r="C393">
        <v>27</v>
      </c>
      <c r="D393">
        <v>43.4</v>
      </c>
      <c r="E393">
        <v>33</v>
      </c>
      <c r="F393">
        <v>97</v>
      </c>
      <c r="G393">
        <v>96</v>
      </c>
      <c r="H393">
        <v>0.01</v>
      </c>
      <c r="I393">
        <v>0.01</v>
      </c>
      <c r="J393">
        <v>2.1</v>
      </c>
    </row>
    <row r="394" spans="1:10" x14ac:dyDescent="0.25">
      <c r="A394" t="s">
        <v>10</v>
      </c>
      <c r="B394" s="1">
        <v>40571</v>
      </c>
      <c r="C394">
        <v>28</v>
      </c>
      <c r="D394">
        <v>39.6</v>
      </c>
      <c r="E394">
        <v>34.5</v>
      </c>
      <c r="F394">
        <v>98</v>
      </c>
      <c r="G394">
        <v>97</v>
      </c>
      <c r="H394">
        <v>0.01</v>
      </c>
      <c r="I394">
        <v>0.01</v>
      </c>
      <c r="J394">
        <v>2.5</v>
      </c>
    </row>
    <row r="395" spans="1:10" x14ac:dyDescent="0.25">
      <c r="A395" t="s">
        <v>10</v>
      </c>
      <c r="B395" s="1">
        <v>40572</v>
      </c>
      <c r="C395">
        <v>29</v>
      </c>
      <c r="D395">
        <v>45.8</v>
      </c>
      <c r="E395">
        <v>37.4</v>
      </c>
      <c r="F395">
        <v>99</v>
      </c>
      <c r="G395">
        <v>97</v>
      </c>
      <c r="H395">
        <v>0.1</v>
      </c>
      <c r="I395">
        <v>0.01</v>
      </c>
      <c r="J395">
        <v>4.4000000000000004</v>
      </c>
    </row>
    <row r="396" spans="1:10" x14ac:dyDescent="0.25">
      <c r="A396" t="s">
        <v>10</v>
      </c>
      <c r="B396" s="1">
        <v>40573</v>
      </c>
      <c r="C396">
        <v>30</v>
      </c>
      <c r="D396">
        <v>47.4</v>
      </c>
      <c r="E396">
        <v>37.299999999999997</v>
      </c>
      <c r="F396">
        <v>98</v>
      </c>
      <c r="G396">
        <v>88</v>
      </c>
      <c r="H396">
        <v>0.3</v>
      </c>
      <c r="I396">
        <v>0.01</v>
      </c>
      <c r="J396">
        <v>6.1</v>
      </c>
    </row>
    <row r="397" spans="1:10" x14ac:dyDescent="0.25">
      <c r="A397" t="s">
        <v>10</v>
      </c>
      <c r="B397" s="1">
        <v>40574</v>
      </c>
      <c r="C397">
        <v>31</v>
      </c>
      <c r="D397">
        <v>56.7</v>
      </c>
      <c r="E397">
        <v>30.9</v>
      </c>
      <c r="F397">
        <v>95</v>
      </c>
      <c r="G397">
        <v>63</v>
      </c>
      <c r="H397">
        <v>0</v>
      </c>
      <c r="I397">
        <v>0.06</v>
      </c>
      <c r="J397">
        <v>3.2</v>
      </c>
    </row>
    <row r="398" spans="1:10" x14ac:dyDescent="0.25">
      <c r="A398" t="s">
        <v>10</v>
      </c>
      <c r="B398" s="1">
        <v>40575</v>
      </c>
      <c r="C398">
        <v>32</v>
      </c>
      <c r="D398">
        <v>58.1</v>
      </c>
      <c r="E398">
        <v>30.9</v>
      </c>
      <c r="F398">
        <v>97</v>
      </c>
      <c r="G398">
        <v>30</v>
      </c>
      <c r="H398">
        <v>0</v>
      </c>
      <c r="I398">
        <v>0.13</v>
      </c>
      <c r="J398">
        <v>10.8</v>
      </c>
    </row>
    <row r="399" spans="1:10" x14ac:dyDescent="0.25">
      <c r="A399" t="s">
        <v>10</v>
      </c>
      <c r="B399" s="1">
        <v>40576</v>
      </c>
      <c r="C399">
        <v>33</v>
      </c>
      <c r="D399">
        <v>57.2</v>
      </c>
      <c r="E399">
        <v>35.299999999999997</v>
      </c>
      <c r="F399">
        <v>78</v>
      </c>
      <c r="G399">
        <v>25</v>
      </c>
      <c r="H399">
        <v>0</v>
      </c>
      <c r="I399">
        <v>0.11</v>
      </c>
      <c r="J399">
        <v>8.3000000000000007</v>
      </c>
    </row>
    <row r="400" spans="1:10" x14ac:dyDescent="0.25">
      <c r="A400" t="s">
        <v>10</v>
      </c>
      <c r="B400" s="1">
        <v>40577</v>
      </c>
      <c r="C400">
        <v>34</v>
      </c>
      <c r="D400">
        <v>56.9</v>
      </c>
      <c r="E400">
        <v>27.4</v>
      </c>
      <c r="F400">
        <v>95</v>
      </c>
      <c r="G400">
        <v>39</v>
      </c>
      <c r="H400">
        <v>0</v>
      </c>
      <c r="I400">
        <v>0.06</v>
      </c>
      <c r="J400">
        <v>2</v>
      </c>
    </row>
    <row r="401" spans="1:10" x14ac:dyDescent="0.25">
      <c r="A401" t="s">
        <v>10</v>
      </c>
      <c r="B401" s="1">
        <v>40578</v>
      </c>
      <c r="C401">
        <v>35</v>
      </c>
      <c r="D401">
        <v>61.4</v>
      </c>
      <c r="E401">
        <v>30.6</v>
      </c>
      <c r="F401">
        <v>92</v>
      </c>
      <c r="G401">
        <v>46</v>
      </c>
      <c r="H401">
        <v>0</v>
      </c>
      <c r="I401">
        <v>0.06</v>
      </c>
      <c r="J401">
        <v>2.2999999999999998</v>
      </c>
    </row>
    <row r="402" spans="1:10" x14ac:dyDescent="0.25">
      <c r="A402" t="s">
        <v>10</v>
      </c>
      <c r="B402" s="1">
        <v>40579</v>
      </c>
      <c r="C402">
        <v>36</v>
      </c>
      <c r="D402">
        <v>70.7</v>
      </c>
      <c r="E402">
        <v>32.799999999999997</v>
      </c>
      <c r="F402">
        <v>96</v>
      </c>
      <c r="G402">
        <v>36</v>
      </c>
      <c r="H402">
        <v>0</v>
      </c>
      <c r="I402">
        <v>0.13</v>
      </c>
      <c r="J402">
        <v>8.6999999999999993</v>
      </c>
    </row>
    <row r="403" spans="1:10" x14ac:dyDescent="0.25">
      <c r="A403" t="s">
        <v>10</v>
      </c>
      <c r="B403" s="1">
        <v>40580</v>
      </c>
      <c r="C403">
        <v>37</v>
      </c>
      <c r="D403">
        <v>70.099999999999994</v>
      </c>
      <c r="E403">
        <v>44.5</v>
      </c>
      <c r="F403">
        <v>85</v>
      </c>
      <c r="G403">
        <v>29</v>
      </c>
      <c r="H403">
        <v>0</v>
      </c>
      <c r="I403">
        <v>0.17</v>
      </c>
      <c r="J403">
        <v>11.8</v>
      </c>
    </row>
    <row r="404" spans="1:10" x14ac:dyDescent="0.25">
      <c r="A404" t="s">
        <v>10</v>
      </c>
      <c r="B404" s="1">
        <v>40581</v>
      </c>
      <c r="C404">
        <v>38</v>
      </c>
      <c r="D404">
        <v>66</v>
      </c>
      <c r="E404">
        <v>36</v>
      </c>
      <c r="F404">
        <v>95</v>
      </c>
      <c r="G404">
        <v>26</v>
      </c>
      <c r="H404">
        <v>0</v>
      </c>
      <c r="I404">
        <v>0.1</v>
      </c>
      <c r="J404">
        <v>4.9000000000000004</v>
      </c>
    </row>
    <row r="405" spans="1:10" x14ac:dyDescent="0.25">
      <c r="A405" t="s">
        <v>10</v>
      </c>
      <c r="B405" s="1">
        <v>40582</v>
      </c>
      <c r="C405">
        <v>39</v>
      </c>
      <c r="D405">
        <v>54.2</v>
      </c>
      <c r="E405">
        <v>43.4</v>
      </c>
      <c r="F405">
        <v>39</v>
      </c>
      <c r="G405">
        <v>28</v>
      </c>
      <c r="H405">
        <v>0</v>
      </c>
      <c r="I405">
        <v>0.21</v>
      </c>
      <c r="J405">
        <v>20.7</v>
      </c>
    </row>
    <row r="406" spans="1:10" x14ac:dyDescent="0.25">
      <c r="A406" t="s">
        <v>10</v>
      </c>
      <c r="B406" s="1">
        <v>40583</v>
      </c>
      <c r="C406">
        <v>40</v>
      </c>
      <c r="D406">
        <v>55.9</v>
      </c>
      <c r="E406">
        <v>40</v>
      </c>
      <c r="F406">
        <v>53</v>
      </c>
      <c r="G406">
        <v>28</v>
      </c>
      <c r="H406">
        <v>0</v>
      </c>
      <c r="I406">
        <v>0.13</v>
      </c>
      <c r="J406">
        <v>10</v>
      </c>
    </row>
    <row r="407" spans="1:10" x14ac:dyDescent="0.25">
      <c r="A407" t="s">
        <v>10</v>
      </c>
      <c r="B407" s="1">
        <v>40584</v>
      </c>
      <c r="C407">
        <v>41</v>
      </c>
      <c r="D407">
        <v>63.8</v>
      </c>
      <c r="E407">
        <v>32.799999999999997</v>
      </c>
      <c r="F407">
        <v>76</v>
      </c>
      <c r="G407">
        <v>22</v>
      </c>
      <c r="H407">
        <v>0</v>
      </c>
      <c r="I407">
        <v>0.08</v>
      </c>
      <c r="J407">
        <v>3</v>
      </c>
    </row>
    <row r="408" spans="1:10" x14ac:dyDescent="0.25">
      <c r="A408" t="s">
        <v>10</v>
      </c>
      <c r="B408" s="1">
        <v>40585</v>
      </c>
      <c r="C408">
        <v>42</v>
      </c>
      <c r="D408">
        <v>64.099999999999994</v>
      </c>
      <c r="E408">
        <v>31.4</v>
      </c>
      <c r="F408">
        <v>82</v>
      </c>
      <c r="G408">
        <v>34</v>
      </c>
      <c r="H408">
        <v>0</v>
      </c>
      <c r="I408">
        <v>0.08</v>
      </c>
      <c r="J408">
        <v>2.2999999999999998</v>
      </c>
    </row>
    <row r="409" spans="1:10" x14ac:dyDescent="0.25">
      <c r="A409" t="s">
        <v>10</v>
      </c>
      <c r="B409" s="1">
        <v>40586</v>
      </c>
      <c r="C409">
        <v>43</v>
      </c>
      <c r="D409">
        <v>65.5</v>
      </c>
      <c r="E409">
        <v>32.299999999999997</v>
      </c>
      <c r="F409">
        <v>87</v>
      </c>
      <c r="G409">
        <v>35</v>
      </c>
      <c r="H409">
        <v>0</v>
      </c>
      <c r="I409">
        <v>0.09</v>
      </c>
      <c r="J409">
        <v>3</v>
      </c>
    </row>
    <row r="410" spans="1:10" x14ac:dyDescent="0.25">
      <c r="A410" t="s">
        <v>10</v>
      </c>
      <c r="B410" s="1">
        <v>40587</v>
      </c>
      <c r="C410">
        <v>44</v>
      </c>
      <c r="D410">
        <v>66.099999999999994</v>
      </c>
      <c r="E410">
        <v>30.9</v>
      </c>
      <c r="F410">
        <v>93</v>
      </c>
      <c r="G410">
        <v>35</v>
      </c>
      <c r="H410">
        <v>0</v>
      </c>
      <c r="I410">
        <v>0.09</v>
      </c>
      <c r="J410">
        <v>3.9</v>
      </c>
    </row>
    <row r="411" spans="1:10" x14ac:dyDescent="0.25">
      <c r="A411" t="s">
        <v>10</v>
      </c>
      <c r="B411" s="1">
        <v>40588</v>
      </c>
      <c r="C411">
        <v>45</v>
      </c>
      <c r="D411">
        <v>55.7</v>
      </c>
      <c r="E411">
        <v>44.8</v>
      </c>
      <c r="F411">
        <v>86</v>
      </c>
      <c r="G411">
        <v>62</v>
      </c>
      <c r="H411">
        <v>0.02</v>
      </c>
      <c r="I411">
        <v>0.04</v>
      </c>
      <c r="J411">
        <v>10.199999999999999</v>
      </c>
    </row>
    <row r="412" spans="1:10" x14ac:dyDescent="0.25">
      <c r="A412" t="s">
        <v>10</v>
      </c>
      <c r="B412" s="1">
        <v>40589</v>
      </c>
      <c r="C412">
        <v>46</v>
      </c>
      <c r="D412">
        <v>62.3</v>
      </c>
      <c r="E412">
        <v>49.3</v>
      </c>
      <c r="F412">
        <v>91</v>
      </c>
      <c r="G412">
        <v>51</v>
      </c>
      <c r="H412">
        <v>0.15</v>
      </c>
      <c r="I412">
        <v>0.09</v>
      </c>
      <c r="J412">
        <v>12.4</v>
      </c>
    </row>
    <row r="413" spans="1:10" x14ac:dyDescent="0.25">
      <c r="A413" t="s">
        <v>10</v>
      </c>
      <c r="B413" s="1">
        <v>40590</v>
      </c>
      <c r="C413">
        <v>47</v>
      </c>
      <c r="D413">
        <v>51.6</v>
      </c>
      <c r="E413">
        <v>39.200000000000003</v>
      </c>
      <c r="F413">
        <v>91</v>
      </c>
      <c r="G413">
        <v>58</v>
      </c>
      <c r="H413">
        <v>0.3</v>
      </c>
      <c r="I413">
        <v>7.0000000000000007E-2</v>
      </c>
      <c r="J413">
        <v>9.1</v>
      </c>
    </row>
    <row r="414" spans="1:10" x14ac:dyDescent="0.25">
      <c r="A414" t="s">
        <v>10</v>
      </c>
      <c r="B414" s="1">
        <v>40591</v>
      </c>
      <c r="C414">
        <v>48</v>
      </c>
      <c r="D414">
        <v>47.2</v>
      </c>
      <c r="E414">
        <v>39.1</v>
      </c>
      <c r="F414">
        <v>90</v>
      </c>
      <c r="G414">
        <v>80</v>
      </c>
      <c r="H414">
        <v>0.83</v>
      </c>
      <c r="I414">
        <v>0.01</v>
      </c>
      <c r="J414">
        <v>9.6999999999999993</v>
      </c>
    </row>
    <row r="415" spans="1:10" x14ac:dyDescent="0.25">
      <c r="A415" t="s">
        <v>10</v>
      </c>
      <c r="B415" s="1">
        <v>40592</v>
      </c>
      <c r="C415">
        <v>49</v>
      </c>
      <c r="D415">
        <v>41.8</v>
      </c>
      <c r="E415">
        <v>32</v>
      </c>
      <c r="F415">
        <v>95</v>
      </c>
      <c r="G415">
        <v>86</v>
      </c>
      <c r="H415">
        <v>0.53</v>
      </c>
      <c r="I415">
        <v>0</v>
      </c>
      <c r="J415">
        <v>10.5</v>
      </c>
    </row>
    <row r="416" spans="1:10" x14ac:dyDescent="0.25">
      <c r="A416" t="s">
        <v>10</v>
      </c>
      <c r="B416" s="1">
        <v>40593</v>
      </c>
      <c r="C416">
        <v>50</v>
      </c>
      <c r="D416">
        <v>47.4</v>
      </c>
      <c r="E416">
        <v>35.299999999999997</v>
      </c>
      <c r="F416">
        <v>92</v>
      </c>
      <c r="G416">
        <v>74</v>
      </c>
      <c r="H416">
        <v>0.1</v>
      </c>
      <c r="I416">
        <v>0.03</v>
      </c>
      <c r="J416">
        <v>5.7</v>
      </c>
    </row>
    <row r="417" spans="1:10" x14ac:dyDescent="0.25">
      <c r="A417" t="s">
        <v>10</v>
      </c>
      <c r="B417" s="1">
        <v>40594</v>
      </c>
      <c r="C417">
        <v>51</v>
      </c>
      <c r="D417">
        <v>53.4</v>
      </c>
      <c r="E417">
        <v>30.1</v>
      </c>
      <c r="F417">
        <v>93</v>
      </c>
      <c r="G417">
        <v>51</v>
      </c>
      <c r="H417">
        <v>0</v>
      </c>
      <c r="I417">
        <v>0.08</v>
      </c>
      <c r="J417">
        <v>3.1</v>
      </c>
    </row>
    <row r="418" spans="1:10" x14ac:dyDescent="0.25">
      <c r="A418" t="s">
        <v>10</v>
      </c>
      <c r="B418" s="1">
        <v>40595</v>
      </c>
      <c r="C418">
        <v>52</v>
      </c>
      <c r="D418">
        <v>52.3</v>
      </c>
      <c r="E418">
        <v>33.700000000000003</v>
      </c>
      <c r="F418">
        <v>93</v>
      </c>
      <c r="G418">
        <v>46</v>
      </c>
      <c r="H418">
        <v>0</v>
      </c>
      <c r="I418">
        <v>7.0000000000000007E-2</v>
      </c>
      <c r="J418">
        <v>4.0999999999999996</v>
      </c>
    </row>
    <row r="419" spans="1:10" x14ac:dyDescent="0.25">
      <c r="A419" t="s">
        <v>10</v>
      </c>
      <c r="B419" s="1">
        <v>40596</v>
      </c>
      <c r="C419">
        <v>53</v>
      </c>
      <c r="D419">
        <v>58.3</v>
      </c>
      <c r="E419">
        <v>32</v>
      </c>
      <c r="F419">
        <v>90</v>
      </c>
      <c r="G419">
        <v>43</v>
      </c>
      <c r="H419">
        <v>0</v>
      </c>
      <c r="I419">
        <v>0.09</v>
      </c>
      <c r="J419">
        <v>3.9</v>
      </c>
    </row>
    <row r="420" spans="1:10" x14ac:dyDescent="0.25">
      <c r="A420" t="s">
        <v>10</v>
      </c>
      <c r="B420" s="1">
        <v>40597</v>
      </c>
      <c r="C420">
        <v>54</v>
      </c>
      <c r="D420">
        <v>56.8</v>
      </c>
      <c r="E420">
        <v>34.200000000000003</v>
      </c>
      <c r="F420">
        <v>94</v>
      </c>
      <c r="G420">
        <v>42</v>
      </c>
      <c r="H420">
        <v>0</v>
      </c>
      <c r="I420">
        <v>0.08</v>
      </c>
      <c r="J420">
        <v>5</v>
      </c>
    </row>
    <row r="421" spans="1:10" x14ac:dyDescent="0.25">
      <c r="A421" t="s">
        <v>10</v>
      </c>
      <c r="B421" s="1">
        <v>40598</v>
      </c>
      <c r="C421">
        <v>55</v>
      </c>
      <c r="D421">
        <v>48.8</v>
      </c>
      <c r="E421">
        <v>34.9</v>
      </c>
      <c r="F421">
        <v>93</v>
      </c>
      <c r="G421">
        <v>72</v>
      </c>
      <c r="H421">
        <v>0.4</v>
      </c>
      <c r="I421">
        <v>0.01</v>
      </c>
      <c r="J421">
        <v>6.1</v>
      </c>
    </row>
    <row r="422" spans="1:10" x14ac:dyDescent="0.25">
      <c r="A422" t="s">
        <v>10</v>
      </c>
      <c r="B422" s="1">
        <v>40599</v>
      </c>
      <c r="C422">
        <v>56</v>
      </c>
      <c r="D422">
        <v>51.9</v>
      </c>
      <c r="E422">
        <v>31.4</v>
      </c>
      <c r="F422">
        <v>92</v>
      </c>
      <c r="G422">
        <v>42</v>
      </c>
      <c r="H422">
        <v>0.52</v>
      </c>
      <c r="I422">
        <v>0.08</v>
      </c>
      <c r="J422">
        <v>9.1</v>
      </c>
    </row>
    <row r="423" spans="1:10" x14ac:dyDescent="0.25">
      <c r="A423" t="s">
        <v>10</v>
      </c>
      <c r="B423" s="1">
        <v>40600</v>
      </c>
      <c r="C423">
        <v>57</v>
      </c>
      <c r="D423">
        <v>48.3</v>
      </c>
      <c r="E423">
        <v>29.2</v>
      </c>
      <c r="F423">
        <v>91</v>
      </c>
      <c r="G423">
        <v>40</v>
      </c>
      <c r="H423">
        <v>0.18</v>
      </c>
      <c r="I423">
        <v>0.1</v>
      </c>
      <c r="J423">
        <v>6.7</v>
      </c>
    </row>
    <row r="424" spans="1:10" x14ac:dyDescent="0.25">
      <c r="A424" t="s">
        <v>10</v>
      </c>
      <c r="B424" s="1">
        <v>40601</v>
      </c>
      <c r="C424">
        <v>58</v>
      </c>
      <c r="D424">
        <v>53.6</v>
      </c>
      <c r="E424">
        <v>28.9</v>
      </c>
      <c r="F424">
        <v>88</v>
      </c>
      <c r="G424">
        <v>45</v>
      </c>
      <c r="H424">
        <v>0</v>
      </c>
      <c r="I424">
        <v>0.1</v>
      </c>
      <c r="J424">
        <v>4.5999999999999996</v>
      </c>
    </row>
    <row r="425" spans="1:10" x14ac:dyDescent="0.25">
      <c r="A425" t="s">
        <v>10</v>
      </c>
      <c r="B425" s="1">
        <v>40602</v>
      </c>
      <c r="C425">
        <v>59</v>
      </c>
      <c r="D425">
        <v>56.8</v>
      </c>
      <c r="E425">
        <v>31.4</v>
      </c>
      <c r="F425">
        <v>92</v>
      </c>
      <c r="G425">
        <v>44</v>
      </c>
      <c r="H425">
        <v>0</v>
      </c>
      <c r="I425">
        <v>0.1</v>
      </c>
      <c r="J425">
        <v>4.4000000000000004</v>
      </c>
    </row>
    <row r="426" spans="1:10" x14ac:dyDescent="0.25">
      <c r="A426" t="s">
        <v>10</v>
      </c>
      <c r="B426" s="1">
        <v>40603</v>
      </c>
      <c r="C426">
        <v>60</v>
      </c>
      <c r="D426">
        <v>58</v>
      </c>
      <c r="E426">
        <v>31.9</v>
      </c>
      <c r="F426">
        <v>93</v>
      </c>
      <c r="G426">
        <v>50</v>
      </c>
      <c r="H426">
        <v>0.01</v>
      </c>
      <c r="I426">
        <v>0.1</v>
      </c>
      <c r="J426">
        <v>3.8</v>
      </c>
    </row>
    <row r="427" spans="1:10" x14ac:dyDescent="0.25">
      <c r="A427" t="s">
        <v>10</v>
      </c>
      <c r="B427" s="1">
        <v>40604</v>
      </c>
      <c r="C427">
        <v>61</v>
      </c>
      <c r="D427">
        <v>57.7</v>
      </c>
      <c r="E427">
        <v>45.2</v>
      </c>
      <c r="F427">
        <v>90</v>
      </c>
      <c r="G427">
        <v>80</v>
      </c>
      <c r="H427">
        <v>0.3</v>
      </c>
      <c r="I427">
        <v>0.04</v>
      </c>
      <c r="J427">
        <v>10.3</v>
      </c>
    </row>
    <row r="428" spans="1:10" x14ac:dyDescent="0.25">
      <c r="A428" t="s">
        <v>10</v>
      </c>
      <c r="B428" s="1">
        <v>40605</v>
      </c>
      <c r="C428">
        <v>62</v>
      </c>
      <c r="D428">
        <v>63</v>
      </c>
      <c r="E428">
        <v>42.5</v>
      </c>
      <c r="F428">
        <v>92</v>
      </c>
      <c r="G428">
        <v>43</v>
      </c>
      <c r="H428">
        <v>0</v>
      </c>
      <c r="I428">
        <v>0.11</v>
      </c>
      <c r="J428">
        <v>5</v>
      </c>
    </row>
    <row r="429" spans="1:10" x14ac:dyDescent="0.25">
      <c r="A429" t="s">
        <v>10</v>
      </c>
      <c r="B429" s="1">
        <v>40606</v>
      </c>
      <c r="C429">
        <v>63</v>
      </c>
      <c r="D429">
        <v>61.2</v>
      </c>
      <c r="E429">
        <v>41.3</v>
      </c>
      <c r="F429">
        <v>88</v>
      </c>
      <c r="G429">
        <v>53</v>
      </c>
      <c r="H429">
        <v>0</v>
      </c>
      <c r="I429">
        <v>0.09</v>
      </c>
      <c r="J429">
        <v>4.8</v>
      </c>
    </row>
    <row r="430" spans="1:10" x14ac:dyDescent="0.25">
      <c r="A430" t="s">
        <v>10</v>
      </c>
      <c r="B430" s="1">
        <v>40607</v>
      </c>
      <c r="C430">
        <v>64</v>
      </c>
      <c r="D430">
        <v>67.2</v>
      </c>
      <c r="E430">
        <v>41.9</v>
      </c>
      <c r="F430">
        <v>92</v>
      </c>
      <c r="G430">
        <v>47</v>
      </c>
      <c r="H430">
        <v>0.04</v>
      </c>
      <c r="I430">
        <v>7.0000000000000007E-2</v>
      </c>
      <c r="J430">
        <v>2.6</v>
      </c>
    </row>
    <row r="431" spans="1:10" x14ac:dyDescent="0.25">
      <c r="A431" t="s">
        <v>10</v>
      </c>
      <c r="B431" s="1">
        <v>40608</v>
      </c>
      <c r="C431">
        <v>65</v>
      </c>
      <c r="D431">
        <v>55.7</v>
      </c>
      <c r="E431">
        <v>49.6</v>
      </c>
      <c r="F431">
        <v>94</v>
      </c>
      <c r="G431">
        <v>87</v>
      </c>
      <c r="H431">
        <v>0.7</v>
      </c>
      <c r="I431">
        <v>0.01</v>
      </c>
      <c r="J431">
        <v>3.9</v>
      </c>
    </row>
    <row r="432" spans="1:10" x14ac:dyDescent="0.25">
      <c r="A432" t="s">
        <v>10</v>
      </c>
      <c r="B432" s="1">
        <v>40609</v>
      </c>
      <c r="C432">
        <v>66</v>
      </c>
      <c r="D432">
        <v>59.8</v>
      </c>
      <c r="E432">
        <v>45.1</v>
      </c>
      <c r="F432">
        <v>95</v>
      </c>
      <c r="G432">
        <v>41</v>
      </c>
      <c r="H432">
        <v>0</v>
      </c>
      <c r="I432">
        <v>0.11</v>
      </c>
      <c r="J432">
        <v>6.9</v>
      </c>
    </row>
    <row r="433" spans="1:10" x14ac:dyDescent="0.25">
      <c r="A433" t="s">
        <v>10</v>
      </c>
      <c r="B433" s="1">
        <v>40610</v>
      </c>
      <c r="C433">
        <v>67</v>
      </c>
      <c r="D433">
        <v>66.099999999999994</v>
      </c>
      <c r="E433">
        <v>43.1</v>
      </c>
      <c r="F433">
        <v>95</v>
      </c>
      <c r="G433">
        <v>54</v>
      </c>
      <c r="H433">
        <v>0</v>
      </c>
      <c r="I433">
        <v>0.1</v>
      </c>
      <c r="J433">
        <v>3.8</v>
      </c>
    </row>
    <row r="434" spans="1:10" x14ac:dyDescent="0.25">
      <c r="A434" t="s">
        <v>10</v>
      </c>
      <c r="B434" s="1">
        <v>40611</v>
      </c>
      <c r="C434">
        <v>68</v>
      </c>
      <c r="D434">
        <v>61.1</v>
      </c>
      <c r="E434">
        <v>45.7</v>
      </c>
      <c r="F434">
        <v>93</v>
      </c>
      <c r="G434">
        <v>68</v>
      </c>
      <c r="H434">
        <v>0</v>
      </c>
      <c r="I434">
        <v>7.0000000000000007E-2</v>
      </c>
      <c r="J434">
        <v>3.1</v>
      </c>
    </row>
    <row r="435" spans="1:10" x14ac:dyDescent="0.25">
      <c r="A435" t="s">
        <v>10</v>
      </c>
      <c r="B435" s="1">
        <v>40612</v>
      </c>
      <c r="C435">
        <v>69</v>
      </c>
      <c r="D435">
        <v>60.7</v>
      </c>
      <c r="E435">
        <v>45.5</v>
      </c>
      <c r="F435">
        <v>90</v>
      </c>
      <c r="G435">
        <v>71</v>
      </c>
      <c r="H435">
        <v>0</v>
      </c>
      <c r="I435">
        <v>7.0000000000000007E-2</v>
      </c>
      <c r="J435">
        <v>8.4</v>
      </c>
    </row>
    <row r="436" spans="1:10" x14ac:dyDescent="0.25">
      <c r="A436" t="s">
        <v>10</v>
      </c>
      <c r="B436" s="1">
        <v>40613</v>
      </c>
      <c r="C436">
        <v>70</v>
      </c>
      <c r="D436">
        <v>61.7</v>
      </c>
      <c r="E436">
        <v>36.4</v>
      </c>
      <c r="F436">
        <v>94</v>
      </c>
      <c r="G436">
        <v>37</v>
      </c>
      <c r="H436">
        <v>0</v>
      </c>
      <c r="I436">
        <v>0.11</v>
      </c>
      <c r="J436">
        <v>3.3</v>
      </c>
    </row>
    <row r="437" spans="1:10" x14ac:dyDescent="0.25">
      <c r="A437" t="s">
        <v>10</v>
      </c>
      <c r="B437" s="1">
        <v>40614</v>
      </c>
      <c r="C437">
        <v>71</v>
      </c>
      <c r="D437">
        <v>63.7</v>
      </c>
      <c r="E437">
        <v>42.9</v>
      </c>
      <c r="F437">
        <v>90</v>
      </c>
      <c r="G437">
        <v>39</v>
      </c>
      <c r="H437">
        <v>0</v>
      </c>
      <c r="I437">
        <v>0.11</v>
      </c>
      <c r="J437">
        <v>3.5</v>
      </c>
    </row>
    <row r="438" spans="1:10" x14ac:dyDescent="0.25">
      <c r="A438" t="s">
        <v>10</v>
      </c>
      <c r="B438" s="1">
        <v>40615</v>
      </c>
      <c r="C438">
        <v>72</v>
      </c>
      <c r="D438">
        <v>62.6</v>
      </c>
      <c r="E438">
        <v>46.8</v>
      </c>
      <c r="F438">
        <v>94</v>
      </c>
      <c r="G438">
        <v>63</v>
      </c>
      <c r="H438">
        <v>0.1</v>
      </c>
      <c r="I438">
        <v>0.04</v>
      </c>
      <c r="J438">
        <v>6.4</v>
      </c>
    </row>
    <row r="439" spans="1:10" x14ac:dyDescent="0.25">
      <c r="A439" t="s">
        <v>10</v>
      </c>
      <c r="B439" s="1">
        <v>40616</v>
      </c>
      <c r="C439">
        <v>73</v>
      </c>
      <c r="D439">
        <v>64.900000000000006</v>
      </c>
      <c r="E439">
        <v>52.6</v>
      </c>
      <c r="F439">
        <v>94</v>
      </c>
      <c r="G439">
        <v>75</v>
      </c>
      <c r="H439">
        <v>0.13</v>
      </c>
      <c r="I439">
        <v>0.04</v>
      </c>
      <c r="J439">
        <v>4.2</v>
      </c>
    </row>
    <row r="440" spans="1:10" x14ac:dyDescent="0.25">
      <c r="A440" t="s">
        <v>10</v>
      </c>
      <c r="B440" s="1">
        <v>40617</v>
      </c>
      <c r="C440">
        <v>74</v>
      </c>
      <c r="D440">
        <v>58.4</v>
      </c>
      <c r="E440">
        <v>52.5</v>
      </c>
      <c r="F440">
        <v>93</v>
      </c>
      <c r="G440">
        <v>87</v>
      </c>
      <c r="H440">
        <v>0.06</v>
      </c>
      <c r="I440">
        <v>0.01</v>
      </c>
      <c r="J440">
        <v>7.6</v>
      </c>
    </row>
    <row r="441" spans="1:10" x14ac:dyDescent="0.25">
      <c r="A441" t="s">
        <v>10</v>
      </c>
      <c r="B441" s="1">
        <v>40618</v>
      </c>
      <c r="C441">
        <v>75</v>
      </c>
      <c r="D441">
        <v>60</v>
      </c>
      <c r="E441">
        <v>32</v>
      </c>
      <c r="F441">
        <v>92</v>
      </c>
      <c r="G441">
        <v>44</v>
      </c>
      <c r="H441">
        <v>0</v>
      </c>
      <c r="I441">
        <v>0.09</v>
      </c>
      <c r="J441">
        <v>4.2</v>
      </c>
    </row>
    <row r="442" spans="1:10" x14ac:dyDescent="0.25">
      <c r="A442" t="s">
        <v>10</v>
      </c>
      <c r="B442" s="1">
        <v>40619</v>
      </c>
      <c r="C442">
        <v>76</v>
      </c>
      <c r="D442">
        <v>59.6</v>
      </c>
      <c r="E442">
        <v>34.200000000000003</v>
      </c>
      <c r="F442">
        <v>90</v>
      </c>
      <c r="G442">
        <v>46</v>
      </c>
      <c r="H442">
        <v>0</v>
      </c>
      <c r="I442">
        <v>0.12</v>
      </c>
      <c r="J442">
        <v>5</v>
      </c>
    </row>
    <row r="443" spans="1:10" x14ac:dyDescent="0.25">
      <c r="A443" t="s">
        <v>10</v>
      </c>
      <c r="B443" s="1">
        <v>40620</v>
      </c>
      <c r="C443">
        <v>77</v>
      </c>
      <c r="D443">
        <v>51.9</v>
      </c>
      <c r="E443">
        <v>41.4</v>
      </c>
      <c r="F443">
        <v>91</v>
      </c>
      <c r="G443">
        <v>74</v>
      </c>
      <c r="H443">
        <v>0.61</v>
      </c>
      <c r="I443">
        <v>0.02</v>
      </c>
      <c r="J443">
        <v>8.4</v>
      </c>
    </row>
    <row r="444" spans="1:10" x14ac:dyDescent="0.25">
      <c r="A444" t="s">
        <v>10</v>
      </c>
      <c r="B444" s="1">
        <v>40621</v>
      </c>
      <c r="C444">
        <v>78</v>
      </c>
      <c r="D444">
        <v>48.9</v>
      </c>
      <c r="E444">
        <v>40.4</v>
      </c>
      <c r="F444">
        <v>91</v>
      </c>
      <c r="G444">
        <v>77</v>
      </c>
      <c r="H444">
        <v>0.67</v>
      </c>
      <c r="I444">
        <v>0.02</v>
      </c>
      <c r="J444">
        <v>10.7</v>
      </c>
    </row>
    <row r="445" spans="1:10" x14ac:dyDescent="0.25">
      <c r="A445" t="s">
        <v>10</v>
      </c>
      <c r="B445" s="1">
        <v>40622</v>
      </c>
      <c r="C445">
        <v>79</v>
      </c>
      <c r="D445">
        <v>50.3</v>
      </c>
      <c r="E445">
        <v>43.4</v>
      </c>
      <c r="F445">
        <v>91</v>
      </c>
      <c r="G445">
        <v>83</v>
      </c>
      <c r="H445">
        <v>0.65</v>
      </c>
      <c r="I445">
        <v>0.03</v>
      </c>
      <c r="J445">
        <v>8.9</v>
      </c>
    </row>
    <row r="446" spans="1:10" x14ac:dyDescent="0.25">
      <c r="A446" t="s">
        <v>10</v>
      </c>
      <c r="B446" s="1">
        <v>40623</v>
      </c>
      <c r="C446">
        <v>80</v>
      </c>
      <c r="D446">
        <v>59.2</v>
      </c>
      <c r="E446">
        <v>37.700000000000003</v>
      </c>
      <c r="F446">
        <v>94</v>
      </c>
      <c r="G446">
        <v>50</v>
      </c>
      <c r="H446">
        <v>0</v>
      </c>
      <c r="I446">
        <v>0.12</v>
      </c>
      <c r="J446">
        <v>5.8</v>
      </c>
    </row>
    <row r="447" spans="1:10" x14ac:dyDescent="0.25">
      <c r="A447" t="s">
        <v>10</v>
      </c>
      <c r="B447" s="1">
        <v>40624</v>
      </c>
      <c r="C447">
        <v>81</v>
      </c>
      <c r="D447">
        <v>58.3</v>
      </c>
      <c r="E447">
        <v>39.4</v>
      </c>
      <c r="F447">
        <v>89</v>
      </c>
      <c r="G447">
        <v>46</v>
      </c>
      <c r="H447">
        <v>7.0000000000000007E-2</v>
      </c>
      <c r="I447">
        <v>0.1</v>
      </c>
      <c r="J447">
        <v>5</v>
      </c>
    </row>
    <row r="448" spans="1:10" x14ac:dyDescent="0.25">
      <c r="A448" t="s">
        <v>10</v>
      </c>
      <c r="B448" s="1">
        <v>40625</v>
      </c>
      <c r="C448">
        <v>82</v>
      </c>
      <c r="D448">
        <v>55.5</v>
      </c>
      <c r="E448">
        <v>45.8</v>
      </c>
      <c r="F448">
        <v>89</v>
      </c>
      <c r="G448">
        <v>66</v>
      </c>
      <c r="H448">
        <v>0.36</v>
      </c>
      <c r="I448">
        <v>7.0000000000000007E-2</v>
      </c>
      <c r="J448">
        <v>10.8</v>
      </c>
    </row>
    <row r="449" spans="1:10" x14ac:dyDescent="0.25">
      <c r="A449" t="s">
        <v>10</v>
      </c>
      <c r="B449" s="1">
        <v>40626</v>
      </c>
      <c r="C449">
        <v>83</v>
      </c>
      <c r="D449">
        <v>47.6</v>
      </c>
      <c r="E449">
        <v>42</v>
      </c>
      <c r="F449">
        <v>91</v>
      </c>
      <c r="G449">
        <v>79</v>
      </c>
      <c r="H449">
        <v>1.33</v>
      </c>
      <c r="I449">
        <v>0.01</v>
      </c>
      <c r="J449">
        <v>11.1</v>
      </c>
    </row>
    <row r="450" spans="1:10" x14ac:dyDescent="0.25">
      <c r="A450" t="s">
        <v>10</v>
      </c>
      <c r="B450" s="1">
        <v>40627</v>
      </c>
      <c r="C450">
        <v>84</v>
      </c>
      <c r="D450">
        <v>55.7</v>
      </c>
      <c r="E450">
        <v>42.5</v>
      </c>
      <c r="F450">
        <v>90</v>
      </c>
      <c r="G450">
        <v>62</v>
      </c>
      <c r="H450">
        <v>0.19</v>
      </c>
      <c r="I450">
        <v>7.0000000000000007E-2</v>
      </c>
      <c r="J450">
        <v>8.1</v>
      </c>
    </row>
    <row r="451" spans="1:10" x14ac:dyDescent="0.25">
      <c r="A451" t="s">
        <v>10</v>
      </c>
      <c r="B451" s="1">
        <v>40628</v>
      </c>
      <c r="C451">
        <v>85</v>
      </c>
      <c r="D451">
        <v>55.9</v>
      </c>
      <c r="E451">
        <v>40.6</v>
      </c>
      <c r="F451">
        <v>91</v>
      </c>
      <c r="G451">
        <v>64</v>
      </c>
      <c r="H451">
        <v>0.26</v>
      </c>
      <c r="I451">
        <v>0.05</v>
      </c>
      <c r="J451">
        <v>9.1999999999999993</v>
      </c>
    </row>
    <row r="452" spans="1:10" x14ac:dyDescent="0.25">
      <c r="A452" t="s">
        <v>10</v>
      </c>
      <c r="B452" s="1">
        <v>40629</v>
      </c>
      <c r="C452">
        <v>86</v>
      </c>
      <c r="D452">
        <v>56.4</v>
      </c>
      <c r="E452">
        <v>39.4</v>
      </c>
      <c r="F452">
        <v>90</v>
      </c>
      <c r="G452">
        <v>63</v>
      </c>
      <c r="H452">
        <v>0</v>
      </c>
      <c r="I452">
        <v>7.0000000000000007E-2</v>
      </c>
      <c r="J452">
        <v>7.6</v>
      </c>
    </row>
    <row r="453" spans="1:10" x14ac:dyDescent="0.25">
      <c r="A453" t="s">
        <v>10</v>
      </c>
      <c r="B453" s="1">
        <v>40630</v>
      </c>
      <c r="C453">
        <v>87</v>
      </c>
      <c r="D453">
        <v>60.7</v>
      </c>
      <c r="E453">
        <v>37.299999999999997</v>
      </c>
      <c r="F453">
        <v>92</v>
      </c>
      <c r="G453">
        <v>43</v>
      </c>
      <c r="H453">
        <v>0</v>
      </c>
      <c r="I453">
        <v>0.15</v>
      </c>
      <c r="J453">
        <v>5.9</v>
      </c>
    </row>
    <row r="454" spans="1:10" x14ac:dyDescent="0.25">
      <c r="A454" t="s">
        <v>10</v>
      </c>
      <c r="B454" s="1">
        <v>40631</v>
      </c>
      <c r="C454">
        <v>88</v>
      </c>
      <c r="D454">
        <v>69.3</v>
      </c>
      <c r="E454">
        <v>40.799999999999997</v>
      </c>
      <c r="F454">
        <v>92</v>
      </c>
      <c r="G454">
        <v>33</v>
      </c>
      <c r="H454">
        <v>0</v>
      </c>
      <c r="I454">
        <v>0.15</v>
      </c>
      <c r="J454">
        <v>3.7</v>
      </c>
    </row>
    <row r="455" spans="1:10" x14ac:dyDescent="0.25">
      <c r="A455" t="s">
        <v>10</v>
      </c>
      <c r="B455" s="1">
        <v>40632</v>
      </c>
      <c r="C455">
        <v>89</v>
      </c>
      <c r="D455">
        <v>78.2</v>
      </c>
      <c r="E455">
        <v>51.2</v>
      </c>
      <c r="F455">
        <v>75</v>
      </c>
      <c r="G455">
        <v>34</v>
      </c>
      <c r="H455">
        <v>0</v>
      </c>
      <c r="I455">
        <v>0.22</v>
      </c>
      <c r="J455">
        <v>9.9</v>
      </c>
    </row>
    <row r="456" spans="1:10" x14ac:dyDescent="0.25">
      <c r="A456" t="s">
        <v>10</v>
      </c>
      <c r="B456" s="1">
        <v>40633</v>
      </c>
      <c r="C456">
        <v>90</v>
      </c>
      <c r="D456">
        <v>77.3</v>
      </c>
      <c r="E456">
        <v>49.3</v>
      </c>
      <c r="F456">
        <v>89</v>
      </c>
      <c r="G456">
        <v>33</v>
      </c>
      <c r="H456">
        <v>0</v>
      </c>
      <c r="I456">
        <v>0.19</v>
      </c>
      <c r="J456">
        <v>4.7</v>
      </c>
    </row>
    <row r="457" spans="1:10" x14ac:dyDescent="0.25">
      <c r="A457" t="s">
        <v>10</v>
      </c>
      <c r="B457" s="1">
        <v>40634</v>
      </c>
      <c r="C457">
        <v>91</v>
      </c>
      <c r="D457">
        <v>80.5</v>
      </c>
      <c r="E457">
        <v>48.5</v>
      </c>
      <c r="F457">
        <v>92</v>
      </c>
      <c r="G457">
        <v>27</v>
      </c>
      <c r="H457">
        <v>0</v>
      </c>
      <c r="I457">
        <v>0.16</v>
      </c>
      <c r="J457">
        <v>3.6</v>
      </c>
    </row>
    <row r="458" spans="1:10" x14ac:dyDescent="0.25">
      <c r="A458" t="s">
        <v>10</v>
      </c>
      <c r="B458" s="1">
        <v>40635</v>
      </c>
      <c r="C458">
        <v>92</v>
      </c>
      <c r="D458">
        <v>71</v>
      </c>
      <c r="E458">
        <v>53.4</v>
      </c>
      <c r="F458">
        <v>84</v>
      </c>
      <c r="G458">
        <v>28</v>
      </c>
      <c r="H458">
        <v>0</v>
      </c>
      <c r="I458">
        <v>0.2</v>
      </c>
      <c r="J458">
        <v>8.4</v>
      </c>
    </row>
    <row r="459" spans="1:10" x14ac:dyDescent="0.25">
      <c r="A459" t="s">
        <v>10</v>
      </c>
      <c r="B459" s="1">
        <v>40636</v>
      </c>
      <c r="C459">
        <v>93</v>
      </c>
      <c r="D459">
        <v>66.599999999999994</v>
      </c>
      <c r="E459">
        <v>47.7</v>
      </c>
      <c r="F459">
        <v>37</v>
      </c>
      <c r="G459">
        <v>21</v>
      </c>
      <c r="H459">
        <v>0</v>
      </c>
      <c r="I459">
        <v>0.26</v>
      </c>
      <c r="J459">
        <v>13</v>
      </c>
    </row>
    <row r="460" spans="1:10" x14ac:dyDescent="0.25">
      <c r="A460" t="s">
        <v>10</v>
      </c>
      <c r="B460" s="1">
        <v>40637</v>
      </c>
      <c r="C460">
        <v>94</v>
      </c>
      <c r="D460">
        <v>73.900000000000006</v>
      </c>
      <c r="E460">
        <v>43.6</v>
      </c>
      <c r="F460">
        <v>67</v>
      </c>
      <c r="G460">
        <v>23</v>
      </c>
      <c r="H460">
        <v>0</v>
      </c>
      <c r="I460">
        <v>0.19</v>
      </c>
      <c r="J460">
        <v>4</v>
      </c>
    </row>
    <row r="461" spans="1:10" x14ac:dyDescent="0.25">
      <c r="A461" t="s">
        <v>10</v>
      </c>
      <c r="B461" s="1">
        <v>40638</v>
      </c>
      <c r="C461">
        <v>95</v>
      </c>
      <c r="D461">
        <v>71.3</v>
      </c>
      <c r="E461">
        <v>47.9</v>
      </c>
      <c r="F461">
        <v>85</v>
      </c>
      <c r="G461">
        <v>44</v>
      </c>
      <c r="H461">
        <v>0</v>
      </c>
      <c r="I461">
        <v>0.13</v>
      </c>
      <c r="J461">
        <v>4.5999999999999996</v>
      </c>
    </row>
    <row r="462" spans="1:10" x14ac:dyDescent="0.25">
      <c r="A462" t="s">
        <v>10</v>
      </c>
      <c r="B462" s="1">
        <v>40639</v>
      </c>
      <c r="C462">
        <v>96</v>
      </c>
      <c r="D462">
        <v>73.2</v>
      </c>
      <c r="E462">
        <v>43.9</v>
      </c>
      <c r="F462">
        <v>86</v>
      </c>
      <c r="G462">
        <v>24</v>
      </c>
      <c r="H462">
        <v>0</v>
      </c>
      <c r="I462">
        <v>0.2</v>
      </c>
      <c r="J462">
        <v>6.6</v>
      </c>
    </row>
    <row r="463" spans="1:10" x14ac:dyDescent="0.25">
      <c r="A463" t="s">
        <v>10</v>
      </c>
      <c r="B463" s="1">
        <v>40640</v>
      </c>
      <c r="C463">
        <v>97</v>
      </c>
      <c r="D463">
        <v>56.6</v>
      </c>
      <c r="E463">
        <v>36.6</v>
      </c>
      <c r="F463">
        <v>82</v>
      </c>
      <c r="G463">
        <v>31</v>
      </c>
      <c r="H463">
        <v>0</v>
      </c>
      <c r="I463">
        <v>0.13</v>
      </c>
      <c r="J463">
        <v>7.9</v>
      </c>
    </row>
    <row r="464" spans="1:10" x14ac:dyDescent="0.25">
      <c r="A464" t="s">
        <v>10</v>
      </c>
      <c r="B464" s="1">
        <v>40641</v>
      </c>
      <c r="C464">
        <v>98</v>
      </c>
      <c r="D464">
        <v>57.7</v>
      </c>
      <c r="E464">
        <v>31.5</v>
      </c>
      <c r="F464">
        <v>90</v>
      </c>
      <c r="G464">
        <v>32</v>
      </c>
      <c r="H464">
        <v>0</v>
      </c>
      <c r="I464">
        <v>0.14000000000000001</v>
      </c>
      <c r="J464">
        <v>3.3</v>
      </c>
    </row>
    <row r="465" spans="1:10" x14ac:dyDescent="0.25">
      <c r="A465" t="s">
        <v>10</v>
      </c>
      <c r="B465" s="1">
        <v>40642</v>
      </c>
      <c r="C465">
        <v>99</v>
      </c>
      <c r="D465">
        <v>65.7</v>
      </c>
      <c r="E465">
        <v>34.4</v>
      </c>
      <c r="F465">
        <v>78</v>
      </c>
      <c r="G465">
        <v>29</v>
      </c>
      <c r="H465">
        <v>0</v>
      </c>
      <c r="I465">
        <v>0.17</v>
      </c>
      <c r="J465">
        <v>6.2</v>
      </c>
    </row>
    <row r="466" spans="1:10" x14ac:dyDescent="0.25">
      <c r="A466" t="s">
        <v>10</v>
      </c>
      <c r="B466" s="1">
        <v>40643</v>
      </c>
      <c r="C466">
        <v>100</v>
      </c>
      <c r="D466">
        <v>65.2</v>
      </c>
      <c r="E466">
        <v>39.700000000000003</v>
      </c>
      <c r="F466">
        <v>88</v>
      </c>
      <c r="G466">
        <v>32</v>
      </c>
      <c r="H466">
        <v>0</v>
      </c>
      <c r="I466">
        <v>0.18</v>
      </c>
      <c r="J466">
        <v>7.6</v>
      </c>
    </row>
    <row r="467" spans="1:10" x14ac:dyDescent="0.25">
      <c r="A467" t="s">
        <v>10</v>
      </c>
      <c r="B467" s="1">
        <v>40644</v>
      </c>
      <c r="C467">
        <v>101</v>
      </c>
      <c r="D467">
        <v>68.099999999999994</v>
      </c>
      <c r="E467">
        <v>42.1</v>
      </c>
      <c r="F467">
        <v>82</v>
      </c>
      <c r="G467">
        <v>39</v>
      </c>
      <c r="H467">
        <v>0</v>
      </c>
      <c r="I467">
        <v>0.16</v>
      </c>
      <c r="J467">
        <v>4.3</v>
      </c>
    </row>
    <row r="468" spans="1:10" x14ac:dyDescent="0.25">
      <c r="A468" t="s">
        <v>10</v>
      </c>
      <c r="B468" s="1">
        <v>40645</v>
      </c>
      <c r="C468">
        <v>102</v>
      </c>
      <c r="D468">
        <v>66.5</v>
      </c>
      <c r="E468">
        <v>36.700000000000003</v>
      </c>
      <c r="F468">
        <v>89</v>
      </c>
      <c r="G468">
        <v>39</v>
      </c>
      <c r="H468">
        <v>0</v>
      </c>
      <c r="I468">
        <v>0.18</v>
      </c>
      <c r="J468">
        <v>5.8</v>
      </c>
    </row>
    <row r="469" spans="1:10" x14ac:dyDescent="0.25">
      <c r="A469" t="s">
        <v>10</v>
      </c>
      <c r="B469" s="1">
        <v>40646</v>
      </c>
      <c r="C469">
        <v>103</v>
      </c>
      <c r="D469">
        <v>62.5</v>
      </c>
      <c r="E469">
        <v>41.6</v>
      </c>
      <c r="F469">
        <v>77</v>
      </c>
      <c r="G469">
        <v>30</v>
      </c>
      <c r="H469">
        <v>0</v>
      </c>
      <c r="I469">
        <v>0.16</v>
      </c>
      <c r="J469">
        <v>7.1</v>
      </c>
    </row>
    <row r="470" spans="1:10" x14ac:dyDescent="0.25">
      <c r="A470" t="s">
        <v>10</v>
      </c>
      <c r="B470" s="1">
        <v>40647</v>
      </c>
      <c r="C470">
        <v>104</v>
      </c>
      <c r="D470">
        <v>64.5</v>
      </c>
      <c r="E470">
        <v>36.700000000000003</v>
      </c>
      <c r="F470">
        <v>89</v>
      </c>
      <c r="G470">
        <v>28</v>
      </c>
      <c r="H470">
        <v>0</v>
      </c>
      <c r="I470">
        <v>0.15</v>
      </c>
      <c r="J470">
        <v>3.3</v>
      </c>
    </row>
    <row r="471" spans="1:10" x14ac:dyDescent="0.25">
      <c r="A471" t="s">
        <v>10</v>
      </c>
      <c r="B471" s="1">
        <v>40648</v>
      </c>
      <c r="C471">
        <v>105</v>
      </c>
      <c r="D471">
        <v>72</v>
      </c>
      <c r="E471">
        <v>45.5</v>
      </c>
      <c r="F471">
        <v>85</v>
      </c>
      <c r="G471">
        <v>40</v>
      </c>
      <c r="H471">
        <v>0</v>
      </c>
      <c r="I471">
        <v>0.14000000000000001</v>
      </c>
      <c r="J471">
        <v>3.5</v>
      </c>
    </row>
    <row r="472" spans="1:10" x14ac:dyDescent="0.25">
      <c r="A472" t="s">
        <v>10</v>
      </c>
      <c r="B472" s="1">
        <v>40649</v>
      </c>
      <c r="C472">
        <v>106</v>
      </c>
      <c r="D472">
        <v>77.2</v>
      </c>
      <c r="E472">
        <v>48.3</v>
      </c>
      <c r="F472">
        <v>81</v>
      </c>
      <c r="G472">
        <v>46</v>
      </c>
      <c r="H472">
        <v>0</v>
      </c>
      <c r="I472">
        <v>0.18</v>
      </c>
      <c r="J472">
        <v>4.5</v>
      </c>
    </row>
    <row r="473" spans="1:10" x14ac:dyDescent="0.25">
      <c r="A473" t="s">
        <v>10</v>
      </c>
      <c r="B473" s="1">
        <v>40650</v>
      </c>
      <c r="C473">
        <v>107</v>
      </c>
      <c r="D473">
        <v>76.8</v>
      </c>
      <c r="E473">
        <v>51.3</v>
      </c>
      <c r="F473">
        <v>88</v>
      </c>
      <c r="G473">
        <v>49</v>
      </c>
      <c r="H473">
        <v>0</v>
      </c>
      <c r="I473">
        <v>0.19</v>
      </c>
      <c r="J473">
        <v>7.2</v>
      </c>
    </row>
    <row r="474" spans="1:10" x14ac:dyDescent="0.25">
      <c r="A474" t="s">
        <v>10</v>
      </c>
      <c r="B474" s="1">
        <v>40651</v>
      </c>
      <c r="C474">
        <v>108</v>
      </c>
      <c r="D474">
        <v>66.2</v>
      </c>
      <c r="E474">
        <v>51.1</v>
      </c>
      <c r="F474">
        <v>88</v>
      </c>
      <c r="G474">
        <v>62</v>
      </c>
      <c r="H474">
        <v>0</v>
      </c>
      <c r="I474">
        <v>0.11</v>
      </c>
      <c r="J474">
        <v>7</v>
      </c>
    </row>
    <row r="475" spans="1:10" x14ac:dyDescent="0.25">
      <c r="A475" t="s">
        <v>10</v>
      </c>
      <c r="B475" s="1">
        <v>40652</v>
      </c>
      <c r="C475">
        <v>109</v>
      </c>
      <c r="D475">
        <v>70.900000000000006</v>
      </c>
      <c r="E475">
        <v>44.7</v>
      </c>
      <c r="F475">
        <v>94</v>
      </c>
      <c r="G475">
        <v>49</v>
      </c>
      <c r="H475">
        <v>0</v>
      </c>
      <c r="I475">
        <v>0.14000000000000001</v>
      </c>
      <c r="J475">
        <v>5.0999999999999996</v>
      </c>
    </row>
    <row r="476" spans="1:10" x14ac:dyDescent="0.25">
      <c r="A476" t="s">
        <v>10</v>
      </c>
      <c r="B476" s="1">
        <v>40653</v>
      </c>
      <c r="C476">
        <v>110</v>
      </c>
      <c r="D476">
        <v>66.900000000000006</v>
      </c>
      <c r="E476">
        <v>51.4</v>
      </c>
      <c r="F476">
        <v>89</v>
      </c>
      <c r="G476">
        <v>43</v>
      </c>
      <c r="H476">
        <v>0.03</v>
      </c>
      <c r="I476">
        <v>0.15</v>
      </c>
      <c r="J476">
        <v>10.3</v>
      </c>
    </row>
    <row r="477" spans="1:10" x14ac:dyDescent="0.25">
      <c r="A477" t="s">
        <v>10</v>
      </c>
      <c r="B477" s="1">
        <v>40654</v>
      </c>
      <c r="C477">
        <v>111</v>
      </c>
      <c r="D477">
        <v>67.7</v>
      </c>
      <c r="E477">
        <v>46.4</v>
      </c>
      <c r="F477">
        <v>90</v>
      </c>
      <c r="G477">
        <v>37</v>
      </c>
      <c r="H477">
        <v>0.01</v>
      </c>
      <c r="I477">
        <v>0.16</v>
      </c>
      <c r="J477">
        <v>5.7</v>
      </c>
    </row>
    <row r="478" spans="1:10" x14ac:dyDescent="0.25">
      <c r="A478" t="s">
        <v>10</v>
      </c>
      <c r="B478" s="1">
        <v>40655</v>
      </c>
      <c r="C478">
        <v>112</v>
      </c>
      <c r="D478">
        <v>66.7</v>
      </c>
      <c r="E478">
        <v>44.3</v>
      </c>
      <c r="F478">
        <v>84</v>
      </c>
      <c r="G478">
        <v>32</v>
      </c>
      <c r="H478">
        <v>0</v>
      </c>
      <c r="I478">
        <v>0.14000000000000001</v>
      </c>
      <c r="J478">
        <v>6</v>
      </c>
    </row>
    <row r="479" spans="1:10" x14ac:dyDescent="0.25">
      <c r="A479" t="s">
        <v>10</v>
      </c>
      <c r="B479" s="1">
        <v>40656</v>
      </c>
      <c r="C479">
        <v>113</v>
      </c>
      <c r="D479">
        <v>65</v>
      </c>
      <c r="E479">
        <v>45.6</v>
      </c>
      <c r="F479">
        <v>83</v>
      </c>
      <c r="G479">
        <v>33</v>
      </c>
      <c r="H479">
        <v>0</v>
      </c>
      <c r="I479">
        <v>0.14000000000000001</v>
      </c>
      <c r="J479">
        <v>6.1</v>
      </c>
    </row>
    <row r="480" spans="1:10" x14ac:dyDescent="0.25">
      <c r="A480" t="s">
        <v>10</v>
      </c>
      <c r="B480" s="1">
        <v>40657</v>
      </c>
      <c r="C480">
        <v>114</v>
      </c>
      <c r="D480">
        <v>71.599999999999994</v>
      </c>
      <c r="E480">
        <v>50.3</v>
      </c>
      <c r="F480">
        <v>86</v>
      </c>
      <c r="G480">
        <v>31</v>
      </c>
      <c r="H480">
        <v>0</v>
      </c>
      <c r="I480">
        <v>0.17</v>
      </c>
      <c r="J480">
        <v>8.1999999999999993</v>
      </c>
    </row>
    <row r="481" spans="1:10" x14ac:dyDescent="0.25">
      <c r="A481" t="s">
        <v>10</v>
      </c>
      <c r="B481" s="1">
        <v>40658</v>
      </c>
      <c r="C481">
        <v>115</v>
      </c>
      <c r="D481">
        <v>68.099999999999994</v>
      </c>
      <c r="E481">
        <v>45.3</v>
      </c>
      <c r="F481">
        <v>84</v>
      </c>
      <c r="G481">
        <v>47</v>
      </c>
      <c r="H481">
        <v>0.03</v>
      </c>
      <c r="I481">
        <v>0.19</v>
      </c>
      <c r="J481">
        <v>9.4</v>
      </c>
    </row>
    <row r="482" spans="1:10" x14ac:dyDescent="0.25">
      <c r="A482" t="s">
        <v>10</v>
      </c>
      <c r="B482" s="1">
        <v>40659</v>
      </c>
      <c r="C482">
        <v>116</v>
      </c>
      <c r="D482">
        <v>70.8</v>
      </c>
      <c r="E482">
        <v>39.4</v>
      </c>
      <c r="F482">
        <v>75</v>
      </c>
      <c r="G482">
        <v>14</v>
      </c>
      <c r="H482">
        <v>0</v>
      </c>
      <c r="I482">
        <v>0.22</v>
      </c>
      <c r="J482">
        <v>5.8</v>
      </c>
    </row>
    <row r="483" spans="1:10" x14ac:dyDescent="0.25">
      <c r="A483" t="s">
        <v>10</v>
      </c>
      <c r="B483" s="1">
        <v>40660</v>
      </c>
      <c r="C483">
        <v>117</v>
      </c>
      <c r="D483">
        <v>73</v>
      </c>
      <c r="E483">
        <v>41.9</v>
      </c>
      <c r="F483">
        <v>82</v>
      </c>
      <c r="G483">
        <v>30</v>
      </c>
      <c r="H483">
        <v>0</v>
      </c>
      <c r="I483">
        <v>0.2</v>
      </c>
      <c r="J483">
        <v>4.8</v>
      </c>
    </row>
    <row r="484" spans="1:10" x14ac:dyDescent="0.25">
      <c r="A484" t="s">
        <v>10</v>
      </c>
      <c r="B484" s="1">
        <v>40661</v>
      </c>
      <c r="C484">
        <v>118</v>
      </c>
      <c r="D484">
        <v>73</v>
      </c>
      <c r="E484">
        <v>45.2</v>
      </c>
      <c r="F484">
        <v>68</v>
      </c>
      <c r="G484">
        <v>24</v>
      </c>
      <c r="H484">
        <v>0</v>
      </c>
      <c r="I484">
        <v>0.24</v>
      </c>
      <c r="J484">
        <v>8.9</v>
      </c>
    </row>
    <row r="485" spans="1:10" x14ac:dyDescent="0.25">
      <c r="A485" t="s">
        <v>10</v>
      </c>
      <c r="B485" s="1">
        <v>40662</v>
      </c>
      <c r="C485">
        <v>119</v>
      </c>
      <c r="D485">
        <v>68</v>
      </c>
      <c r="E485">
        <v>41.8</v>
      </c>
      <c r="F485">
        <v>58</v>
      </c>
      <c r="G485">
        <v>13</v>
      </c>
      <c r="H485">
        <v>0</v>
      </c>
      <c r="I485">
        <v>0.33</v>
      </c>
      <c r="J485">
        <v>14.3</v>
      </c>
    </row>
    <row r="486" spans="1:10" x14ac:dyDescent="0.25">
      <c r="A486" t="s">
        <v>10</v>
      </c>
      <c r="B486" s="1">
        <v>40663</v>
      </c>
      <c r="C486">
        <v>120</v>
      </c>
      <c r="D486">
        <v>74.2</v>
      </c>
      <c r="E486">
        <v>49.2</v>
      </c>
      <c r="F486">
        <v>36</v>
      </c>
      <c r="G486">
        <v>11</v>
      </c>
      <c r="H486">
        <v>0</v>
      </c>
      <c r="I486">
        <v>0.35</v>
      </c>
      <c r="J486">
        <v>14.5</v>
      </c>
    </row>
    <row r="487" spans="1:10" x14ac:dyDescent="0.25">
      <c r="A487" t="s">
        <v>10</v>
      </c>
      <c r="B487" s="1">
        <v>40664</v>
      </c>
      <c r="C487">
        <v>121</v>
      </c>
      <c r="D487">
        <v>80.8</v>
      </c>
      <c r="E487">
        <v>47.2</v>
      </c>
      <c r="F487">
        <v>48</v>
      </c>
      <c r="G487">
        <v>10</v>
      </c>
      <c r="H487">
        <v>0</v>
      </c>
      <c r="I487">
        <v>0.28000000000000003</v>
      </c>
      <c r="J487">
        <v>7.1</v>
      </c>
    </row>
    <row r="488" spans="1:10" x14ac:dyDescent="0.25">
      <c r="A488" t="s">
        <v>10</v>
      </c>
      <c r="B488" s="1">
        <v>40665</v>
      </c>
      <c r="C488">
        <v>122</v>
      </c>
      <c r="D488">
        <v>81.400000000000006</v>
      </c>
      <c r="E488">
        <v>49.1</v>
      </c>
      <c r="F488">
        <v>62</v>
      </c>
      <c r="G488">
        <v>9</v>
      </c>
      <c r="H488">
        <v>0</v>
      </c>
      <c r="I488">
        <v>0.28999999999999998</v>
      </c>
      <c r="J488">
        <v>8</v>
      </c>
    </row>
    <row r="489" spans="1:10" x14ac:dyDescent="0.25">
      <c r="A489" t="s">
        <v>10</v>
      </c>
      <c r="B489" s="1">
        <v>40666</v>
      </c>
      <c r="C489">
        <v>123</v>
      </c>
      <c r="D489">
        <v>80.7</v>
      </c>
      <c r="E489">
        <v>44.7</v>
      </c>
      <c r="F489">
        <v>77</v>
      </c>
      <c r="G489">
        <v>14</v>
      </c>
      <c r="H489">
        <v>0</v>
      </c>
      <c r="I489">
        <v>0.3</v>
      </c>
      <c r="J489">
        <v>8.6999999999999993</v>
      </c>
    </row>
    <row r="490" spans="1:10" x14ac:dyDescent="0.25">
      <c r="A490" t="s">
        <v>10</v>
      </c>
      <c r="B490" s="1">
        <v>40667</v>
      </c>
      <c r="C490">
        <v>124</v>
      </c>
      <c r="D490">
        <v>87.6</v>
      </c>
      <c r="E490">
        <v>58.8</v>
      </c>
      <c r="F490">
        <v>48</v>
      </c>
      <c r="G490">
        <v>11</v>
      </c>
      <c r="H490">
        <v>0</v>
      </c>
      <c r="I490">
        <v>0.36</v>
      </c>
      <c r="J490">
        <v>10.5</v>
      </c>
    </row>
    <row r="491" spans="1:10" x14ac:dyDescent="0.25">
      <c r="A491" t="s">
        <v>10</v>
      </c>
      <c r="B491" s="1">
        <v>40668</v>
      </c>
      <c r="C491">
        <v>125</v>
      </c>
      <c r="D491">
        <v>89.5</v>
      </c>
      <c r="E491">
        <v>49.6</v>
      </c>
      <c r="F491">
        <v>66</v>
      </c>
      <c r="G491">
        <v>17</v>
      </c>
      <c r="H491">
        <v>0</v>
      </c>
      <c r="I491">
        <v>0.25</v>
      </c>
      <c r="J491">
        <v>3.8</v>
      </c>
    </row>
    <row r="492" spans="1:10" x14ac:dyDescent="0.25">
      <c r="A492" t="s">
        <v>10</v>
      </c>
      <c r="B492" s="1">
        <v>40669</v>
      </c>
      <c r="C492">
        <v>126</v>
      </c>
      <c r="D492">
        <v>79.2</v>
      </c>
      <c r="E492">
        <v>50.9</v>
      </c>
      <c r="F492">
        <v>71</v>
      </c>
      <c r="G492">
        <v>29</v>
      </c>
      <c r="H492">
        <v>0</v>
      </c>
      <c r="I492">
        <v>0.25</v>
      </c>
      <c r="J492">
        <v>6.9</v>
      </c>
    </row>
    <row r="493" spans="1:10" x14ac:dyDescent="0.25">
      <c r="A493" t="s">
        <v>10</v>
      </c>
      <c r="B493" s="1">
        <v>40670</v>
      </c>
      <c r="C493">
        <v>127</v>
      </c>
      <c r="D493">
        <v>76</v>
      </c>
      <c r="E493">
        <v>48.1</v>
      </c>
      <c r="F493">
        <v>75</v>
      </c>
      <c r="G493">
        <v>34</v>
      </c>
      <c r="H493">
        <v>0</v>
      </c>
      <c r="I493">
        <v>0.23</v>
      </c>
      <c r="J493">
        <v>8.6</v>
      </c>
    </row>
    <row r="494" spans="1:10" x14ac:dyDescent="0.25">
      <c r="A494" t="s">
        <v>10</v>
      </c>
      <c r="B494" s="1">
        <v>40671</v>
      </c>
      <c r="C494">
        <v>128</v>
      </c>
      <c r="D494">
        <v>66.400000000000006</v>
      </c>
      <c r="E494">
        <v>48.4</v>
      </c>
      <c r="F494">
        <v>73</v>
      </c>
      <c r="G494">
        <v>40</v>
      </c>
      <c r="H494">
        <v>0</v>
      </c>
      <c r="I494">
        <v>0.16</v>
      </c>
      <c r="J494">
        <v>7.4</v>
      </c>
    </row>
    <row r="495" spans="1:10" x14ac:dyDescent="0.25">
      <c r="A495" t="s">
        <v>10</v>
      </c>
      <c r="B495" s="1">
        <v>40672</v>
      </c>
      <c r="C495">
        <v>129</v>
      </c>
      <c r="D495">
        <v>71.7</v>
      </c>
      <c r="E495">
        <v>46.1</v>
      </c>
      <c r="F495">
        <v>83</v>
      </c>
      <c r="G495">
        <v>18</v>
      </c>
      <c r="H495">
        <v>0</v>
      </c>
      <c r="I495">
        <v>0.28999999999999998</v>
      </c>
      <c r="J495">
        <v>9.6</v>
      </c>
    </row>
    <row r="496" spans="1:10" x14ac:dyDescent="0.25">
      <c r="A496" t="s">
        <v>10</v>
      </c>
      <c r="B496" s="1">
        <v>40673</v>
      </c>
      <c r="C496">
        <v>130</v>
      </c>
      <c r="D496">
        <v>81</v>
      </c>
      <c r="E496">
        <v>45.9</v>
      </c>
      <c r="F496">
        <v>68</v>
      </c>
      <c r="G496">
        <v>15</v>
      </c>
      <c r="H496">
        <v>0</v>
      </c>
      <c r="I496">
        <v>0.26</v>
      </c>
      <c r="J496">
        <v>6.6</v>
      </c>
    </row>
    <row r="497" spans="1:10" x14ac:dyDescent="0.25">
      <c r="A497" t="s">
        <v>10</v>
      </c>
      <c r="B497" s="1">
        <v>40674</v>
      </c>
      <c r="C497">
        <v>131</v>
      </c>
      <c r="D497">
        <v>73.099999999999994</v>
      </c>
      <c r="E497">
        <v>49.5</v>
      </c>
      <c r="F497">
        <v>79</v>
      </c>
      <c r="G497">
        <v>42</v>
      </c>
      <c r="H497">
        <v>0</v>
      </c>
      <c r="I497">
        <v>0.23</v>
      </c>
      <c r="J497">
        <v>10</v>
      </c>
    </row>
    <row r="498" spans="1:10" x14ac:dyDescent="0.25">
      <c r="A498" t="s">
        <v>10</v>
      </c>
      <c r="B498" s="1">
        <v>40675</v>
      </c>
      <c r="C498">
        <v>132</v>
      </c>
      <c r="D498">
        <v>78.5</v>
      </c>
      <c r="E498">
        <v>32</v>
      </c>
      <c r="F498">
        <v>85</v>
      </c>
      <c r="G498">
        <v>28</v>
      </c>
      <c r="H498">
        <v>0</v>
      </c>
      <c r="I498">
        <v>0.24</v>
      </c>
      <c r="J498">
        <v>8.4</v>
      </c>
    </row>
    <row r="499" spans="1:10" x14ac:dyDescent="0.25">
      <c r="A499" t="s">
        <v>10</v>
      </c>
      <c r="B499" s="1">
        <v>40676</v>
      </c>
      <c r="C499">
        <v>133</v>
      </c>
      <c r="D499">
        <v>81.400000000000006</v>
      </c>
      <c r="E499">
        <v>46</v>
      </c>
      <c r="F499">
        <v>81</v>
      </c>
      <c r="G499">
        <v>15</v>
      </c>
      <c r="H499">
        <v>0</v>
      </c>
      <c r="I499">
        <v>0.26</v>
      </c>
      <c r="J499">
        <v>7.3</v>
      </c>
    </row>
    <row r="500" spans="1:10" x14ac:dyDescent="0.25">
      <c r="A500" t="s">
        <v>10</v>
      </c>
      <c r="B500" s="1">
        <v>40677</v>
      </c>
      <c r="C500">
        <v>134</v>
      </c>
      <c r="D500">
        <v>61.3</v>
      </c>
      <c r="E500">
        <v>46.9</v>
      </c>
      <c r="F500">
        <v>79</v>
      </c>
      <c r="G500">
        <v>41</v>
      </c>
      <c r="H500">
        <v>0.01</v>
      </c>
      <c r="I500">
        <v>0.17</v>
      </c>
      <c r="J500">
        <v>9.6999999999999993</v>
      </c>
    </row>
    <row r="501" spans="1:10" x14ac:dyDescent="0.25">
      <c r="A501" t="s">
        <v>10</v>
      </c>
      <c r="B501" s="1">
        <v>40678</v>
      </c>
      <c r="C501">
        <v>135</v>
      </c>
      <c r="D501">
        <v>58.2</v>
      </c>
      <c r="E501">
        <v>43.6</v>
      </c>
      <c r="F501">
        <v>83</v>
      </c>
      <c r="G501">
        <v>45</v>
      </c>
      <c r="H501">
        <v>0.12</v>
      </c>
      <c r="I501">
        <v>0.12</v>
      </c>
      <c r="J501">
        <v>8</v>
      </c>
    </row>
    <row r="502" spans="1:10" x14ac:dyDescent="0.25">
      <c r="A502" t="s">
        <v>10</v>
      </c>
      <c r="B502" s="1">
        <v>40679</v>
      </c>
      <c r="C502">
        <v>136</v>
      </c>
      <c r="D502">
        <v>60.2</v>
      </c>
      <c r="E502">
        <v>41.1</v>
      </c>
      <c r="F502">
        <v>90</v>
      </c>
      <c r="G502">
        <v>44</v>
      </c>
      <c r="H502">
        <v>0.21</v>
      </c>
      <c r="I502">
        <v>0.1</v>
      </c>
      <c r="J502">
        <v>4.9000000000000004</v>
      </c>
    </row>
    <row r="503" spans="1:10" x14ac:dyDescent="0.25">
      <c r="A503" t="s">
        <v>10</v>
      </c>
      <c r="B503" s="1">
        <v>40680</v>
      </c>
      <c r="C503">
        <v>137</v>
      </c>
      <c r="D503">
        <v>59.3</v>
      </c>
      <c r="E503">
        <v>48.3</v>
      </c>
      <c r="F503">
        <v>92</v>
      </c>
      <c r="G503">
        <v>65</v>
      </c>
      <c r="H503">
        <v>0.32</v>
      </c>
      <c r="I503">
        <v>7.0000000000000007E-2</v>
      </c>
      <c r="J503">
        <v>9.9</v>
      </c>
    </row>
    <row r="504" spans="1:10" x14ac:dyDescent="0.25">
      <c r="A504" t="s">
        <v>10</v>
      </c>
      <c r="B504" s="1">
        <v>40681</v>
      </c>
      <c r="C504">
        <v>138</v>
      </c>
      <c r="D504">
        <v>69.3</v>
      </c>
      <c r="E504">
        <v>49.2</v>
      </c>
      <c r="F504">
        <v>92</v>
      </c>
      <c r="G504">
        <v>37</v>
      </c>
      <c r="H504">
        <v>0</v>
      </c>
      <c r="I504">
        <v>0.18</v>
      </c>
      <c r="J504">
        <v>5.2</v>
      </c>
    </row>
    <row r="505" spans="1:10" x14ac:dyDescent="0.25">
      <c r="A505" t="s">
        <v>10</v>
      </c>
      <c r="B505" s="1">
        <v>40682</v>
      </c>
      <c r="C505">
        <v>139</v>
      </c>
      <c r="D505">
        <v>79.400000000000006</v>
      </c>
      <c r="E505">
        <v>47.4</v>
      </c>
      <c r="F505">
        <v>89</v>
      </c>
      <c r="G505">
        <v>18</v>
      </c>
      <c r="H505">
        <v>0</v>
      </c>
      <c r="I505">
        <v>0.27</v>
      </c>
      <c r="J505">
        <v>7.6</v>
      </c>
    </row>
    <row r="506" spans="1:10" x14ac:dyDescent="0.25">
      <c r="A506" t="s">
        <v>10</v>
      </c>
      <c r="B506" s="1">
        <v>40683</v>
      </c>
      <c r="C506">
        <v>140</v>
      </c>
      <c r="D506">
        <v>79.900000000000006</v>
      </c>
      <c r="E506">
        <v>49.4</v>
      </c>
      <c r="F506">
        <v>87</v>
      </c>
      <c r="G506">
        <v>28</v>
      </c>
      <c r="H506">
        <v>0</v>
      </c>
      <c r="I506">
        <v>0.24</v>
      </c>
      <c r="J506">
        <v>5.7</v>
      </c>
    </row>
    <row r="507" spans="1:10" x14ac:dyDescent="0.25">
      <c r="A507" t="s">
        <v>10</v>
      </c>
      <c r="B507" s="1">
        <v>40684</v>
      </c>
      <c r="C507">
        <v>141</v>
      </c>
      <c r="D507">
        <v>77.3</v>
      </c>
      <c r="E507">
        <v>50.8</v>
      </c>
      <c r="F507">
        <v>83</v>
      </c>
      <c r="G507">
        <v>40</v>
      </c>
      <c r="H507">
        <v>0</v>
      </c>
      <c r="I507">
        <v>0.23</v>
      </c>
      <c r="J507">
        <v>5.7</v>
      </c>
    </row>
    <row r="508" spans="1:10" x14ac:dyDescent="0.25">
      <c r="A508" t="s">
        <v>10</v>
      </c>
      <c r="B508" s="1">
        <v>40685</v>
      </c>
      <c r="C508">
        <v>142</v>
      </c>
      <c r="D508">
        <v>75.8</v>
      </c>
      <c r="E508">
        <v>48.9</v>
      </c>
      <c r="F508">
        <v>87</v>
      </c>
      <c r="G508">
        <v>41</v>
      </c>
      <c r="H508">
        <v>0</v>
      </c>
      <c r="I508">
        <v>0.19</v>
      </c>
      <c r="J508">
        <v>5.9</v>
      </c>
    </row>
    <row r="509" spans="1:10" x14ac:dyDescent="0.25">
      <c r="A509" t="s">
        <v>10</v>
      </c>
      <c r="B509" s="1">
        <v>40686</v>
      </c>
      <c r="C509">
        <v>143</v>
      </c>
      <c r="D509">
        <v>73.400000000000006</v>
      </c>
      <c r="E509">
        <v>46.1</v>
      </c>
      <c r="F509">
        <v>83</v>
      </c>
      <c r="G509">
        <v>40</v>
      </c>
      <c r="H509">
        <v>0</v>
      </c>
      <c r="I509">
        <v>0.22</v>
      </c>
      <c r="J509">
        <v>5.9</v>
      </c>
    </row>
    <row r="510" spans="1:10" x14ac:dyDescent="0.25">
      <c r="A510" t="s">
        <v>10</v>
      </c>
      <c r="B510" s="1">
        <v>40687</v>
      </c>
      <c r="C510">
        <v>144</v>
      </c>
      <c r="D510">
        <v>74</v>
      </c>
      <c r="E510">
        <v>44.8</v>
      </c>
      <c r="F510">
        <v>82</v>
      </c>
      <c r="G510">
        <v>35</v>
      </c>
      <c r="H510">
        <v>0</v>
      </c>
      <c r="I510">
        <v>0.23</v>
      </c>
      <c r="J510">
        <v>6.1</v>
      </c>
    </row>
    <row r="511" spans="1:10" x14ac:dyDescent="0.25">
      <c r="A511" t="s">
        <v>10</v>
      </c>
      <c r="B511" s="1">
        <v>40688</v>
      </c>
      <c r="C511">
        <v>145</v>
      </c>
      <c r="D511">
        <v>63.6</v>
      </c>
      <c r="E511">
        <v>49.4</v>
      </c>
      <c r="F511">
        <v>89</v>
      </c>
      <c r="G511">
        <v>45</v>
      </c>
      <c r="H511">
        <v>0.15</v>
      </c>
      <c r="I511">
        <v>0.1</v>
      </c>
      <c r="J511">
        <v>8.5</v>
      </c>
    </row>
    <row r="512" spans="1:10" x14ac:dyDescent="0.25">
      <c r="A512" t="s">
        <v>10</v>
      </c>
      <c r="B512" s="1">
        <v>40689</v>
      </c>
      <c r="C512">
        <v>146</v>
      </c>
      <c r="D512">
        <v>69.5</v>
      </c>
      <c r="E512">
        <v>43.3</v>
      </c>
      <c r="F512">
        <v>86</v>
      </c>
      <c r="G512">
        <v>34</v>
      </c>
      <c r="H512">
        <v>0</v>
      </c>
      <c r="I512">
        <v>0.19</v>
      </c>
      <c r="J512">
        <v>4</v>
      </c>
    </row>
    <row r="513" spans="1:10" x14ac:dyDescent="0.25">
      <c r="A513" t="s">
        <v>10</v>
      </c>
      <c r="B513" s="1">
        <v>40690</v>
      </c>
      <c r="C513">
        <v>147</v>
      </c>
      <c r="D513">
        <v>70.2</v>
      </c>
      <c r="E513">
        <v>47.4</v>
      </c>
      <c r="F513">
        <v>80</v>
      </c>
      <c r="G513">
        <v>45</v>
      </c>
      <c r="H513">
        <v>0</v>
      </c>
      <c r="I513">
        <v>0.17</v>
      </c>
      <c r="J513">
        <v>6.4</v>
      </c>
    </row>
    <row r="514" spans="1:10" x14ac:dyDescent="0.25">
      <c r="A514" t="s">
        <v>10</v>
      </c>
      <c r="B514" s="1">
        <v>40691</v>
      </c>
      <c r="C514">
        <v>148</v>
      </c>
      <c r="D514">
        <v>66.5</v>
      </c>
      <c r="E514">
        <v>42.7</v>
      </c>
      <c r="F514">
        <v>87</v>
      </c>
      <c r="G514">
        <v>37</v>
      </c>
      <c r="H514">
        <v>0.06</v>
      </c>
      <c r="I514">
        <v>0.11</v>
      </c>
      <c r="J514">
        <v>5.4</v>
      </c>
    </row>
    <row r="515" spans="1:10" x14ac:dyDescent="0.25">
      <c r="A515" t="s">
        <v>10</v>
      </c>
      <c r="B515" s="1">
        <v>40692</v>
      </c>
      <c r="C515">
        <v>149</v>
      </c>
      <c r="D515">
        <v>72.900000000000006</v>
      </c>
      <c r="E515">
        <v>38.9</v>
      </c>
      <c r="F515">
        <v>88</v>
      </c>
      <c r="G515">
        <v>21</v>
      </c>
      <c r="H515">
        <v>0</v>
      </c>
      <c r="I515">
        <v>0.25</v>
      </c>
      <c r="J515">
        <v>6.7</v>
      </c>
    </row>
    <row r="516" spans="1:10" x14ac:dyDescent="0.25">
      <c r="A516" t="s">
        <v>10</v>
      </c>
      <c r="B516" s="1">
        <v>40693</v>
      </c>
      <c r="C516">
        <v>150</v>
      </c>
      <c r="D516">
        <v>66</v>
      </c>
      <c r="E516">
        <v>48.5</v>
      </c>
      <c r="F516">
        <v>79</v>
      </c>
      <c r="G516">
        <v>38</v>
      </c>
      <c r="H516">
        <v>0</v>
      </c>
      <c r="I516">
        <v>0.22</v>
      </c>
      <c r="J516">
        <v>10.1</v>
      </c>
    </row>
    <row r="517" spans="1:10" x14ac:dyDescent="0.25">
      <c r="A517" t="s">
        <v>10</v>
      </c>
      <c r="B517" s="1">
        <v>40694</v>
      </c>
      <c r="C517">
        <v>151</v>
      </c>
      <c r="D517">
        <v>62.2</v>
      </c>
      <c r="E517">
        <v>51.1</v>
      </c>
      <c r="F517">
        <v>74</v>
      </c>
      <c r="G517">
        <v>57</v>
      </c>
      <c r="H517">
        <v>0.01</v>
      </c>
      <c r="I517">
        <v>0.11</v>
      </c>
      <c r="J517">
        <v>7.7</v>
      </c>
    </row>
    <row r="518" spans="1:10" x14ac:dyDescent="0.25">
      <c r="A518" t="s">
        <v>10</v>
      </c>
      <c r="B518" s="1">
        <v>40695</v>
      </c>
      <c r="C518">
        <v>152</v>
      </c>
      <c r="D518">
        <v>61</v>
      </c>
      <c r="E518">
        <v>44.1</v>
      </c>
      <c r="F518">
        <v>86</v>
      </c>
      <c r="G518">
        <v>53</v>
      </c>
      <c r="H518">
        <v>0.22</v>
      </c>
      <c r="I518">
        <v>0.12</v>
      </c>
      <c r="J518">
        <v>6.7</v>
      </c>
    </row>
    <row r="519" spans="1:10" x14ac:dyDescent="0.25">
      <c r="A519" t="s">
        <v>10</v>
      </c>
      <c r="B519" s="1">
        <v>40696</v>
      </c>
      <c r="C519">
        <v>153</v>
      </c>
      <c r="D519">
        <v>67.900000000000006</v>
      </c>
      <c r="E519">
        <v>44.2</v>
      </c>
      <c r="F519">
        <v>87</v>
      </c>
      <c r="G519">
        <v>42</v>
      </c>
      <c r="H519">
        <v>0</v>
      </c>
      <c r="I519">
        <v>0.16</v>
      </c>
      <c r="J519">
        <v>3.8</v>
      </c>
    </row>
    <row r="520" spans="1:10" x14ac:dyDescent="0.25">
      <c r="A520" t="s">
        <v>10</v>
      </c>
      <c r="B520" s="1">
        <v>40697</v>
      </c>
      <c r="C520">
        <v>154</v>
      </c>
      <c r="D520">
        <v>64</v>
      </c>
      <c r="E520">
        <v>43.6</v>
      </c>
      <c r="F520">
        <v>89</v>
      </c>
      <c r="G520">
        <v>52</v>
      </c>
      <c r="H520">
        <v>0</v>
      </c>
      <c r="I520">
        <v>0.08</v>
      </c>
      <c r="J520">
        <v>5.0999999999999996</v>
      </c>
    </row>
    <row r="521" spans="1:10" x14ac:dyDescent="0.25">
      <c r="A521" t="s">
        <v>10</v>
      </c>
      <c r="B521" s="1">
        <v>40698</v>
      </c>
      <c r="C521">
        <v>155</v>
      </c>
      <c r="D521">
        <v>65.099999999999994</v>
      </c>
      <c r="E521">
        <v>53.2</v>
      </c>
      <c r="F521">
        <v>91</v>
      </c>
      <c r="G521">
        <v>63</v>
      </c>
      <c r="H521">
        <v>0.34</v>
      </c>
      <c r="I521">
        <v>7.0000000000000007E-2</v>
      </c>
      <c r="J521">
        <v>6.2</v>
      </c>
    </row>
    <row r="522" spans="1:10" x14ac:dyDescent="0.25">
      <c r="A522" t="s">
        <v>10</v>
      </c>
      <c r="B522" s="1">
        <v>40699</v>
      </c>
      <c r="C522">
        <v>156</v>
      </c>
      <c r="D522">
        <v>68.8</v>
      </c>
      <c r="E522">
        <v>55.6</v>
      </c>
      <c r="F522">
        <v>92</v>
      </c>
      <c r="G522">
        <v>62</v>
      </c>
      <c r="H522">
        <v>0.16</v>
      </c>
      <c r="I522">
        <v>0.11</v>
      </c>
      <c r="J522">
        <v>4.8</v>
      </c>
    </row>
    <row r="523" spans="1:10" x14ac:dyDescent="0.25">
      <c r="A523" t="s">
        <v>10</v>
      </c>
      <c r="B523" s="1">
        <v>40700</v>
      </c>
      <c r="C523">
        <v>157</v>
      </c>
      <c r="D523">
        <v>61.8</v>
      </c>
      <c r="E523">
        <v>49.8</v>
      </c>
      <c r="F523">
        <v>91</v>
      </c>
      <c r="G523">
        <v>70</v>
      </c>
      <c r="H523">
        <v>0</v>
      </c>
      <c r="I523">
        <v>0.1</v>
      </c>
      <c r="J523">
        <v>8.1999999999999993</v>
      </c>
    </row>
    <row r="524" spans="1:10" x14ac:dyDescent="0.25">
      <c r="A524" t="s">
        <v>10</v>
      </c>
      <c r="B524" s="1">
        <v>40701</v>
      </c>
      <c r="C524">
        <v>158</v>
      </c>
      <c r="D524">
        <v>77.2</v>
      </c>
      <c r="E524">
        <v>48.4</v>
      </c>
      <c r="F524">
        <v>93</v>
      </c>
      <c r="G524">
        <v>47</v>
      </c>
      <c r="H524">
        <v>0</v>
      </c>
      <c r="I524">
        <v>0.22</v>
      </c>
      <c r="J524">
        <v>4.9000000000000004</v>
      </c>
    </row>
    <row r="525" spans="1:10" x14ac:dyDescent="0.25">
      <c r="A525" t="s">
        <v>10</v>
      </c>
      <c r="B525" s="1">
        <v>40702</v>
      </c>
      <c r="C525">
        <v>159</v>
      </c>
      <c r="D525">
        <v>79.400000000000006</v>
      </c>
      <c r="F525">
        <v>88</v>
      </c>
      <c r="G525">
        <v>40</v>
      </c>
      <c r="H525">
        <v>0</v>
      </c>
      <c r="I525">
        <v>0.23</v>
      </c>
      <c r="J525">
        <v>5.5</v>
      </c>
    </row>
    <row r="526" spans="1:10" x14ac:dyDescent="0.25">
      <c r="A526" t="s">
        <v>10</v>
      </c>
      <c r="B526" s="1">
        <v>40703</v>
      </c>
      <c r="C526">
        <v>160</v>
      </c>
      <c r="D526">
        <v>84.6</v>
      </c>
      <c r="E526">
        <v>49.6</v>
      </c>
      <c r="F526">
        <v>89</v>
      </c>
      <c r="G526">
        <v>34</v>
      </c>
      <c r="H526">
        <v>0</v>
      </c>
      <c r="I526">
        <v>0.25</v>
      </c>
      <c r="J526">
        <v>4.7</v>
      </c>
    </row>
    <row r="527" spans="1:10" x14ac:dyDescent="0.25">
      <c r="A527" t="s">
        <v>10</v>
      </c>
      <c r="B527" s="1">
        <v>40704</v>
      </c>
      <c r="C527">
        <v>161</v>
      </c>
      <c r="D527">
        <v>83.3</v>
      </c>
      <c r="E527">
        <v>53.6</v>
      </c>
      <c r="F527">
        <v>86</v>
      </c>
      <c r="G527">
        <v>39</v>
      </c>
      <c r="H527">
        <v>0</v>
      </c>
      <c r="I527">
        <v>0.25</v>
      </c>
      <c r="J527">
        <v>5.9</v>
      </c>
    </row>
    <row r="528" spans="1:10" x14ac:dyDescent="0.25">
      <c r="A528" t="s">
        <v>10</v>
      </c>
      <c r="B528" s="1">
        <v>40705</v>
      </c>
      <c r="C528">
        <v>162</v>
      </c>
      <c r="D528">
        <v>76</v>
      </c>
      <c r="E528">
        <v>51.5</v>
      </c>
      <c r="F528">
        <v>80</v>
      </c>
      <c r="G528">
        <v>42</v>
      </c>
      <c r="H528">
        <v>0</v>
      </c>
      <c r="I528">
        <v>0.23</v>
      </c>
      <c r="J528">
        <v>7.7</v>
      </c>
    </row>
    <row r="529" spans="1:10" x14ac:dyDescent="0.25">
      <c r="A529" t="s">
        <v>10</v>
      </c>
      <c r="B529" s="1">
        <v>40706</v>
      </c>
      <c r="C529">
        <v>163</v>
      </c>
      <c r="D529">
        <v>84.3</v>
      </c>
      <c r="E529">
        <v>49.2</v>
      </c>
      <c r="F529">
        <v>88</v>
      </c>
      <c r="G529">
        <v>41</v>
      </c>
      <c r="H529">
        <v>0</v>
      </c>
      <c r="I529">
        <v>0.24</v>
      </c>
      <c r="J529">
        <v>4.9000000000000004</v>
      </c>
    </row>
    <row r="530" spans="1:10" x14ac:dyDescent="0.25">
      <c r="A530" t="s">
        <v>10</v>
      </c>
      <c r="B530" s="1">
        <v>40707</v>
      </c>
      <c r="C530">
        <v>164</v>
      </c>
      <c r="D530">
        <v>88.6</v>
      </c>
      <c r="E530">
        <v>54.2</v>
      </c>
      <c r="F530">
        <v>82</v>
      </c>
      <c r="G530">
        <v>30</v>
      </c>
      <c r="H530">
        <v>0</v>
      </c>
      <c r="I530">
        <v>0.25</v>
      </c>
      <c r="J530">
        <v>3.8</v>
      </c>
    </row>
    <row r="531" spans="1:10" x14ac:dyDescent="0.25">
      <c r="A531" t="s">
        <v>10</v>
      </c>
      <c r="B531" s="1">
        <v>40708</v>
      </c>
      <c r="C531">
        <v>165</v>
      </c>
      <c r="D531">
        <v>95.3</v>
      </c>
      <c r="E531">
        <v>57.4</v>
      </c>
      <c r="F531">
        <v>82</v>
      </c>
      <c r="G531">
        <v>18</v>
      </c>
      <c r="H531">
        <v>0</v>
      </c>
      <c r="I531">
        <v>0.3</v>
      </c>
      <c r="J531">
        <v>5.2</v>
      </c>
    </row>
    <row r="532" spans="1:10" x14ac:dyDescent="0.25">
      <c r="A532" t="s">
        <v>10</v>
      </c>
      <c r="B532" s="1">
        <v>40709</v>
      </c>
      <c r="C532">
        <v>166</v>
      </c>
      <c r="D532">
        <v>95</v>
      </c>
      <c r="E532">
        <v>61.5</v>
      </c>
      <c r="F532">
        <v>82</v>
      </c>
      <c r="G532">
        <v>11</v>
      </c>
      <c r="H532">
        <v>0</v>
      </c>
      <c r="I532">
        <v>0.36</v>
      </c>
      <c r="J532">
        <v>7.9</v>
      </c>
    </row>
    <row r="533" spans="1:10" x14ac:dyDescent="0.25">
      <c r="A533" t="s">
        <v>10</v>
      </c>
      <c r="B533" s="1">
        <v>40710</v>
      </c>
      <c r="C533">
        <v>167</v>
      </c>
      <c r="D533">
        <v>87.1</v>
      </c>
      <c r="E533">
        <v>58.4</v>
      </c>
      <c r="F533">
        <v>71</v>
      </c>
      <c r="G533">
        <v>15</v>
      </c>
      <c r="H533">
        <v>0</v>
      </c>
      <c r="I533">
        <v>0.35</v>
      </c>
      <c r="J533">
        <v>8.8000000000000007</v>
      </c>
    </row>
    <row r="534" spans="1:10" x14ac:dyDescent="0.25">
      <c r="A534" t="s">
        <v>10</v>
      </c>
      <c r="B534" s="1">
        <v>40711</v>
      </c>
      <c r="C534">
        <v>168</v>
      </c>
      <c r="D534">
        <v>89.9</v>
      </c>
      <c r="E534">
        <v>52.3</v>
      </c>
      <c r="F534">
        <v>87</v>
      </c>
      <c r="G534">
        <v>17</v>
      </c>
      <c r="H534">
        <v>0</v>
      </c>
      <c r="I534">
        <v>0.27</v>
      </c>
      <c r="J534">
        <v>4.5999999999999996</v>
      </c>
    </row>
    <row r="535" spans="1:10" x14ac:dyDescent="0.25">
      <c r="A535" t="s">
        <v>10</v>
      </c>
      <c r="B535" s="1">
        <v>40712</v>
      </c>
      <c r="C535">
        <v>169</v>
      </c>
      <c r="D535">
        <v>85</v>
      </c>
      <c r="E535">
        <v>51.3</v>
      </c>
      <c r="F535">
        <v>85</v>
      </c>
      <c r="G535">
        <v>32</v>
      </c>
      <c r="H535">
        <v>0</v>
      </c>
      <c r="I535">
        <v>0.23</v>
      </c>
      <c r="J535">
        <v>4.4000000000000004</v>
      </c>
    </row>
    <row r="536" spans="1:10" x14ac:dyDescent="0.25">
      <c r="A536" t="s">
        <v>10</v>
      </c>
      <c r="B536" s="1">
        <v>40713</v>
      </c>
      <c r="C536">
        <v>170</v>
      </c>
      <c r="D536">
        <v>89.9</v>
      </c>
      <c r="E536">
        <v>55.6</v>
      </c>
      <c r="F536">
        <v>84</v>
      </c>
      <c r="G536">
        <v>16</v>
      </c>
      <c r="H536">
        <v>0</v>
      </c>
      <c r="I536">
        <v>0.4</v>
      </c>
      <c r="J536">
        <v>11.4</v>
      </c>
    </row>
    <row r="537" spans="1:10" x14ac:dyDescent="0.25">
      <c r="A537" t="s">
        <v>10</v>
      </c>
      <c r="B537" s="1">
        <v>40714</v>
      </c>
      <c r="C537">
        <v>171</v>
      </c>
      <c r="D537">
        <v>95.3</v>
      </c>
      <c r="E537">
        <v>70.599999999999994</v>
      </c>
      <c r="F537">
        <v>56</v>
      </c>
      <c r="G537">
        <v>17</v>
      </c>
      <c r="H537">
        <v>0</v>
      </c>
      <c r="I537">
        <v>0.35</v>
      </c>
      <c r="J537">
        <v>7.3</v>
      </c>
    </row>
    <row r="538" spans="1:10" x14ac:dyDescent="0.25">
      <c r="A538" t="s">
        <v>10</v>
      </c>
      <c r="B538" s="1">
        <v>40715</v>
      </c>
      <c r="C538">
        <v>172</v>
      </c>
      <c r="D538">
        <v>100.3</v>
      </c>
      <c r="E538">
        <v>62.6</v>
      </c>
      <c r="F538">
        <v>75</v>
      </c>
      <c r="G538">
        <v>18</v>
      </c>
      <c r="H538">
        <v>0</v>
      </c>
      <c r="I538">
        <v>0.28999999999999998</v>
      </c>
      <c r="J538">
        <v>3.9</v>
      </c>
    </row>
    <row r="539" spans="1:10" x14ac:dyDescent="0.25">
      <c r="A539" t="s">
        <v>10</v>
      </c>
      <c r="B539" s="1">
        <v>40716</v>
      </c>
      <c r="C539">
        <v>173</v>
      </c>
      <c r="D539">
        <v>95.9</v>
      </c>
      <c r="E539">
        <v>58.7</v>
      </c>
      <c r="F539">
        <v>83</v>
      </c>
      <c r="G539">
        <v>26</v>
      </c>
      <c r="H539">
        <v>0</v>
      </c>
      <c r="I539">
        <v>0.28999999999999998</v>
      </c>
      <c r="J539">
        <v>5.2</v>
      </c>
    </row>
    <row r="540" spans="1:10" x14ac:dyDescent="0.25">
      <c r="A540" t="s">
        <v>10</v>
      </c>
      <c r="B540" s="1">
        <v>40717</v>
      </c>
      <c r="C540">
        <v>174</v>
      </c>
      <c r="D540">
        <v>87</v>
      </c>
      <c r="E540">
        <v>54.9</v>
      </c>
      <c r="F540">
        <v>81</v>
      </c>
      <c r="G540">
        <v>31</v>
      </c>
      <c r="H540">
        <v>0</v>
      </c>
      <c r="I540">
        <v>0.27</v>
      </c>
      <c r="J540">
        <v>5.4</v>
      </c>
    </row>
    <row r="541" spans="1:10" x14ac:dyDescent="0.25">
      <c r="A541" t="s">
        <v>10</v>
      </c>
      <c r="B541" s="1">
        <v>40718</v>
      </c>
      <c r="C541">
        <v>175</v>
      </c>
      <c r="D541">
        <v>85.1</v>
      </c>
      <c r="E541">
        <v>51</v>
      </c>
      <c r="F541">
        <v>84</v>
      </c>
      <c r="G541">
        <v>31</v>
      </c>
      <c r="H541">
        <v>0</v>
      </c>
      <c r="I541">
        <v>0.26</v>
      </c>
      <c r="J541">
        <v>4.7</v>
      </c>
    </row>
    <row r="542" spans="1:10" x14ac:dyDescent="0.25">
      <c r="A542" t="s">
        <v>10</v>
      </c>
      <c r="B542" s="1">
        <v>40719</v>
      </c>
      <c r="C542">
        <v>176</v>
      </c>
      <c r="D542">
        <v>83.7</v>
      </c>
      <c r="E542">
        <v>52.5</v>
      </c>
      <c r="F542">
        <v>83</v>
      </c>
      <c r="G542">
        <v>36</v>
      </c>
      <c r="H542">
        <v>0</v>
      </c>
      <c r="I542">
        <v>0.25</v>
      </c>
      <c r="J542">
        <v>4.7</v>
      </c>
    </row>
    <row r="543" spans="1:10" x14ac:dyDescent="0.25">
      <c r="A543" t="s">
        <v>10</v>
      </c>
      <c r="B543" s="1">
        <v>40720</v>
      </c>
      <c r="C543">
        <v>177</v>
      </c>
      <c r="D543">
        <v>89</v>
      </c>
      <c r="E543">
        <v>52.7</v>
      </c>
      <c r="F543">
        <v>83</v>
      </c>
      <c r="G543">
        <v>30</v>
      </c>
      <c r="H543">
        <v>0</v>
      </c>
      <c r="I543">
        <v>0.25</v>
      </c>
      <c r="J543">
        <v>4.2</v>
      </c>
    </row>
    <row r="544" spans="1:10" x14ac:dyDescent="0.25">
      <c r="A544" t="s">
        <v>10</v>
      </c>
      <c r="B544" s="1">
        <v>40721</v>
      </c>
      <c r="C544">
        <v>178</v>
      </c>
      <c r="D544">
        <v>84.2</v>
      </c>
      <c r="F544">
        <v>83</v>
      </c>
      <c r="G544">
        <v>37</v>
      </c>
      <c r="H544">
        <v>0</v>
      </c>
      <c r="I544">
        <v>0.27</v>
      </c>
      <c r="J544">
        <v>9</v>
      </c>
    </row>
    <row r="545" spans="1:10" x14ac:dyDescent="0.25">
      <c r="A545" t="s">
        <v>10</v>
      </c>
      <c r="B545" s="1">
        <v>40722</v>
      </c>
      <c r="C545">
        <v>179</v>
      </c>
      <c r="D545">
        <v>61.5</v>
      </c>
      <c r="E545">
        <v>55.3</v>
      </c>
      <c r="F545">
        <v>92</v>
      </c>
      <c r="G545">
        <v>70</v>
      </c>
      <c r="H545">
        <v>0.84</v>
      </c>
      <c r="I545">
        <v>0.03</v>
      </c>
      <c r="J545">
        <v>6.8</v>
      </c>
    </row>
    <row r="546" spans="1:10" x14ac:dyDescent="0.25">
      <c r="A546" t="s">
        <v>10</v>
      </c>
      <c r="B546" s="1">
        <v>40723</v>
      </c>
      <c r="C546">
        <v>180</v>
      </c>
      <c r="D546">
        <v>72.2</v>
      </c>
      <c r="E546">
        <v>51.5</v>
      </c>
      <c r="F546">
        <v>88</v>
      </c>
      <c r="G546">
        <v>48</v>
      </c>
      <c r="H546">
        <v>0.01</v>
      </c>
      <c r="I546">
        <v>0.17</v>
      </c>
      <c r="J546">
        <v>4.5</v>
      </c>
    </row>
    <row r="547" spans="1:10" x14ac:dyDescent="0.25">
      <c r="A547" t="s">
        <v>10</v>
      </c>
      <c r="B547" s="1">
        <v>40724</v>
      </c>
      <c r="C547">
        <v>181</v>
      </c>
      <c r="D547">
        <v>83.4</v>
      </c>
      <c r="E547">
        <v>52.2</v>
      </c>
      <c r="F547">
        <v>92</v>
      </c>
      <c r="G547">
        <v>39</v>
      </c>
      <c r="H547">
        <v>0</v>
      </c>
      <c r="I547">
        <v>0.24</v>
      </c>
      <c r="J547">
        <v>2.9</v>
      </c>
    </row>
    <row r="548" spans="1:10" x14ac:dyDescent="0.25">
      <c r="A548" t="s">
        <v>10</v>
      </c>
      <c r="B548" s="1">
        <v>40725</v>
      </c>
      <c r="C548">
        <v>182</v>
      </c>
      <c r="D548">
        <v>94</v>
      </c>
      <c r="E548">
        <v>58.5</v>
      </c>
      <c r="F548">
        <v>92</v>
      </c>
      <c r="G548">
        <v>24</v>
      </c>
      <c r="H548">
        <v>0</v>
      </c>
      <c r="I548">
        <v>0.28999999999999998</v>
      </c>
      <c r="J548">
        <v>4.8</v>
      </c>
    </row>
    <row r="549" spans="1:10" x14ac:dyDescent="0.25">
      <c r="A549" t="s">
        <v>10</v>
      </c>
      <c r="B549" s="1">
        <v>40726</v>
      </c>
      <c r="C549">
        <v>183</v>
      </c>
      <c r="D549">
        <v>97.2</v>
      </c>
      <c r="E549">
        <v>59.7</v>
      </c>
      <c r="F549">
        <v>81</v>
      </c>
      <c r="G549">
        <v>19</v>
      </c>
      <c r="H549">
        <v>0</v>
      </c>
      <c r="I549">
        <v>0.27</v>
      </c>
      <c r="J549">
        <v>3.3</v>
      </c>
    </row>
    <row r="550" spans="1:10" x14ac:dyDescent="0.25">
      <c r="A550" t="s">
        <v>10</v>
      </c>
      <c r="B550" s="1">
        <v>40727</v>
      </c>
      <c r="C550">
        <v>184</v>
      </c>
      <c r="D550">
        <v>98.7</v>
      </c>
      <c r="E550">
        <v>63.7</v>
      </c>
      <c r="F550">
        <v>83</v>
      </c>
      <c r="G550">
        <v>21</v>
      </c>
      <c r="H550">
        <v>0</v>
      </c>
      <c r="I550">
        <v>0.33</v>
      </c>
      <c r="J550">
        <v>7</v>
      </c>
    </row>
    <row r="551" spans="1:10" x14ac:dyDescent="0.25">
      <c r="A551" t="s">
        <v>10</v>
      </c>
      <c r="B551" s="1">
        <v>40728</v>
      </c>
      <c r="C551">
        <v>185</v>
      </c>
      <c r="D551">
        <v>98.8</v>
      </c>
      <c r="E551">
        <v>62.3</v>
      </c>
      <c r="F551">
        <v>81</v>
      </c>
      <c r="G551">
        <v>22</v>
      </c>
      <c r="H551">
        <v>0</v>
      </c>
      <c r="I551">
        <v>0.28999999999999998</v>
      </c>
      <c r="J551">
        <v>4.2</v>
      </c>
    </row>
    <row r="552" spans="1:10" x14ac:dyDescent="0.25">
      <c r="A552" t="s">
        <v>10</v>
      </c>
      <c r="B552" s="1">
        <v>40729</v>
      </c>
      <c r="C552">
        <v>186</v>
      </c>
      <c r="D552">
        <v>99</v>
      </c>
      <c r="E552">
        <v>60.5</v>
      </c>
      <c r="F552">
        <v>82</v>
      </c>
      <c r="G552">
        <v>20</v>
      </c>
      <c r="H552">
        <v>0</v>
      </c>
      <c r="I552">
        <v>0.28999999999999998</v>
      </c>
      <c r="J552">
        <v>3.9</v>
      </c>
    </row>
    <row r="553" spans="1:10" x14ac:dyDescent="0.25">
      <c r="A553" t="s">
        <v>10</v>
      </c>
      <c r="B553" s="1">
        <v>40730</v>
      </c>
      <c r="C553">
        <v>187</v>
      </c>
      <c r="D553">
        <v>94.5</v>
      </c>
      <c r="E553">
        <v>60.5</v>
      </c>
      <c r="F553">
        <v>81</v>
      </c>
      <c r="G553">
        <v>24</v>
      </c>
      <c r="H553">
        <v>0</v>
      </c>
      <c r="I553">
        <v>0.28000000000000003</v>
      </c>
      <c r="J553">
        <v>4.7</v>
      </c>
    </row>
    <row r="554" spans="1:10" x14ac:dyDescent="0.25">
      <c r="A554" t="s">
        <v>10</v>
      </c>
      <c r="B554" s="1">
        <v>40731</v>
      </c>
      <c r="C554">
        <v>188</v>
      </c>
      <c r="D554">
        <v>92.8</v>
      </c>
      <c r="E554">
        <v>58.6</v>
      </c>
      <c r="F554">
        <v>76</v>
      </c>
      <c r="G554">
        <v>25</v>
      </c>
      <c r="H554">
        <v>0</v>
      </c>
      <c r="I554">
        <v>0.28000000000000003</v>
      </c>
      <c r="J554">
        <v>5</v>
      </c>
    </row>
    <row r="555" spans="1:10" x14ac:dyDescent="0.25">
      <c r="A555" t="s">
        <v>10</v>
      </c>
      <c r="B555" s="1">
        <v>40732</v>
      </c>
      <c r="C555">
        <v>189</v>
      </c>
      <c r="D555">
        <v>94.2</v>
      </c>
      <c r="E555">
        <v>55.1</v>
      </c>
      <c r="F555">
        <v>86</v>
      </c>
      <c r="G555">
        <v>24</v>
      </c>
      <c r="H555">
        <v>0</v>
      </c>
      <c r="I555">
        <v>0.28000000000000003</v>
      </c>
      <c r="J555">
        <v>4.0999999999999996</v>
      </c>
    </row>
    <row r="556" spans="1:10" x14ac:dyDescent="0.25">
      <c r="A556" t="s">
        <v>10</v>
      </c>
      <c r="B556" s="1">
        <v>40733</v>
      </c>
      <c r="C556">
        <v>190</v>
      </c>
      <c r="D556">
        <v>85.2</v>
      </c>
      <c r="E556">
        <v>55.6</v>
      </c>
      <c r="F556">
        <v>82</v>
      </c>
      <c r="G556">
        <v>41</v>
      </c>
      <c r="H556">
        <v>0</v>
      </c>
      <c r="I556">
        <v>0.26</v>
      </c>
      <c r="J556">
        <v>5.7</v>
      </c>
    </row>
    <row r="557" spans="1:10" x14ac:dyDescent="0.25">
      <c r="A557" t="s">
        <v>10</v>
      </c>
      <c r="B557" s="1">
        <v>40734</v>
      </c>
      <c r="C557">
        <v>191</v>
      </c>
      <c r="D557">
        <v>85.9</v>
      </c>
      <c r="E557">
        <v>52.7</v>
      </c>
      <c r="F557">
        <v>85</v>
      </c>
      <c r="G557">
        <v>37</v>
      </c>
      <c r="H557">
        <v>0</v>
      </c>
      <c r="I557">
        <v>0.25</v>
      </c>
      <c r="J557">
        <v>5.0999999999999996</v>
      </c>
    </row>
    <row r="558" spans="1:10" x14ac:dyDescent="0.25">
      <c r="A558" t="s">
        <v>10</v>
      </c>
      <c r="B558" s="1">
        <v>40735</v>
      </c>
      <c r="C558">
        <v>192</v>
      </c>
      <c r="D558">
        <v>78.2</v>
      </c>
      <c r="E558">
        <v>54.2</v>
      </c>
      <c r="F558">
        <v>80</v>
      </c>
      <c r="G558">
        <v>44</v>
      </c>
      <c r="H558">
        <v>0</v>
      </c>
      <c r="I558">
        <v>0.25</v>
      </c>
      <c r="J558">
        <v>7</v>
      </c>
    </row>
    <row r="559" spans="1:10" x14ac:dyDescent="0.25">
      <c r="A559" t="s">
        <v>10</v>
      </c>
      <c r="B559" s="1">
        <v>40736</v>
      </c>
      <c r="C559">
        <v>193</v>
      </c>
      <c r="D559">
        <v>81.5</v>
      </c>
      <c r="E559">
        <v>53</v>
      </c>
      <c r="F559">
        <v>85</v>
      </c>
      <c r="G559">
        <v>44</v>
      </c>
      <c r="H559">
        <v>0</v>
      </c>
      <c r="I559">
        <v>0.24</v>
      </c>
      <c r="J559">
        <v>6.6</v>
      </c>
    </row>
    <row r="560" spans="1:10" x14ac:dyDescent="0.25">
      <c r="A560" t="s">
        <v>10</v>
      </c>
      <c r="B560" s="1">
        <v>40737</v>
      </c>
      <c r="C560">
        <v>194</v>
      </c>
      <c r="D560">
        <v>76.900000000000006</v>
      </c>
      <c r="E560">
        <v>55.9</v>
      </c>
      <c r="F560">
        <v>84</v>
      </c>
      <c r="G560">
        <v>47</v>
      </c>
      <c r="H560">
        <v>0</v>
      </c>
      <c r="I560">
        <v>0.25</v>
      </c>
      <c r="J560">
        <v>8.1999999999999993</v>
      </c>
    </row>
    <row r="561" spans="1:10" x14ac:dyDescent="0.25">
      <c r="A561" t="s">
        <v>10</v>
      </c>
      <c r="B561" s="1">
        <v>40738</v>
      </c>
      <c r="C561">
        <v>195</v>
      </c>
      <c r="D561">
        <v>77.5</v>
      </c>
      <c r="E561">
        <v>51.7</v>
      </c>
      <c r="F561">
        <v>85</v>
      </c>
      <c r="G561">
        <v>44</v>
      </c>
      <c r="H561">
        <v>0</v>
      </c>
      <c r="I561">
        <v>0.22</v>
      </c>
      <c r="J561">
        <v>6.2</v>
      </c>
    </row>
    <row r="562" spans="1:10" x14ac:dyDescent="0.25">
      <c r="A562" t="s">
        <v>10</v>
      </c>
      <c r="B562" s="1">
        <v>40739</v>
      </c>
      <c r="C562">
        <v>196</v>
      </c>
      <c r="D562">
        <v>78.900000000000006</v>
      </c>
      <c r="E562">
        <v>50.5</v>
      </c>
      <c r="F562">
        <v>88</v>
      </c>
      <c r="G562">
        <v>38</v>
      </c>
      <c r="H562">
        <v>0</v>
      </c>
      <c r="I562">
        <v>0.24</v>
      </c>
      <c r="J562">
        <v>6.2</v>
      </c>
    </row>
    <row r="563" spans="1:10" x14ac:dyDescent="0.25">
      <c r="A563" t="s">
        <v>10</v>
      </c>
      <c r="B563" s="1">
        <v>40740</v>
      </c>
      <c r="C563">
        <v>197</v>
      </c>
      <c r="D563">
        <v>80</v>
      </c>
      <c r="E563">
        <v>52.7</v>
      </c>
      <c r="F563">
        <v>85</v>
      </c>
      <c r="G563">
        <v>44</v>
      </c>
      <c r="H563">
        <v>0</v>
      </c>
      <c r="I563">
        <v>0.24</v>
      </c>
      <c r="J563">
        <v>6.2</v>
      </c>
    </row>
    <row r="564" spans="1:10" x14ac:dyDescent="0.25">
      <c r="A564" t="s">
        <v>10</v>
      </c>
      <c r="B564" s="1">
        <v>40741</v>
      </c>
      <c r="C564">
        <v>198</v>
      </c>
      <c r="D564">
        <v>79.8</v>
      </c>
      <c r="E564">
        <v>56.2</v>
      </c>
      <c r="F564">
        <v>84</v>
      </c>
      <c r="G564">
        <v>28</v>
      </c>
      <c r="H564">
        <v>0</v>
      </c>
      <c r="I564">
        <v>0.26</v>
      </c>
      <c r="J564">
        <v>7.9</v>
      </c>
    </row>
    <row r="565" spans="1:10" x14ac:dyDescent="0.25">
      <c r="A565" t="s">
        <v>10</v>
      </c>
      <c r="B565" s="1">
        <v>40742</v>
      </c>
      <c r="C565">
        <v>199</v>
      </c>
      <c r="D565">
        <v>82.4</v>
      </c>
      <c r="E565">
        <v>53.6</v>
      </c>
      <c r="F565">
        <v>78</v>
      </c>
      <c r="G565">
        <v>41</v>
      </c>
      <c r="H565">
        <v>0</v>
      </c>
      <c r="I565">
        <v>0.25</v>
      </c>
      <c r="J565">
        <v>5.9</v>
      </c>
    </row>
    <row r="566" spans="1:10" x14ac:dyDescent="0.25">
      <c r="A566" t="s">
        <v>10</v>
      </c>
      <c r="B566" s="1">
        <v>40743</v>
      </c>
      <c r="C566">
        <v>200</v>
      </c>
      <c r="D566">
        <v>87.4</v>
      </c>
      <c r="E566">
        <v>55</v>
      </c>
      <c r="F566">
        <v>89</v>
      </c>
      <c r="G566">
        <v>22</v>
      </c>
      <c r="H566">
        <v>0</v>
      </c>
      <c r="I566">
        <v>0.24</v>
      </c>
      <c r="J566">
        <v>3.6</v>
      </c>
    </row>
    <row r="567" spans="1:10" x14ac:dyDescent="0.25">
      <c r="A567" t="s">
        <v>10</v>
      </c>
      <c r="B567" s="1">
        <v>40744</v>
      </c>
      <c r="C567">
        <v>201</v>
      </c>
      <c r="D567">
        <v>92.2</v>
      </c>
      <c r="E567">
        <v>56.1</v>
      </c>
      <c r="F567">
        <v>85</v>
      </c>
      <c r="G567">
        <v>26</v>
      </c>
      <c r="H567">
        <v>0</v>
      </c>
      <c r="I567">
        <v>0.27</v>
      </c>
      <c r="J567">
        <v>4.3</v>
      </c>
    </row>
    <row r="568" spans="1:10" x14ac:dyDescent="0.25">
      <c r="A568" t="s">
        <v>10</v>
      </c>
      <c r="B568" s="1">
        <v>40745</v>
      </c>
      <c r="C568">
        <v>202</v>
      </c>
      <c r="D568">
        <v>93.3</v>
      </c>
      <c r="E568">
        <v>58</v>
      </c>
      <c r="F568">
        <v>81</v>
      </c>
      <c r="G568">
        <v>23</v>
      </c>
      <c r="H568">
        <v>0</v>
      </c>
      <c r="I568">
        <v>0.26</v>
      </c>
      <c r="J568">
        <v>4</v>
      </c>
    </row>
    <row r="569" spans="1:10" x14ac:dyDescent="0.25">
      <c r="A569" t="s">
        <v>10</v>
      </c>
      <c r="B569" s="1">
        <v>40746</v>
      </c>
      <c r="C569">
        <v>203</v>
      </c>
      <c r="D569">
        <v>90.4</v>
      </c>
      <c r="E569">
        <v>59.2</v>
      </c>
      <c r="F569">
        <v>81</v>
      </c>
      <c r="G569">
        <v>30</v>
      </c>
      <c r="H569">
        <v>0</v>
      </c>
      <c r="I569">
        <v>0.25</v>
      </c>
      <c r="J569">
        <v>4.3</v>
      </c>
    </row>
    <row r="570" spans="1:10" x14ac:dyDescent="0.25">
      <c r="A570" t="s">
        <v>10</v>
      </c>
      <c r="B570" s="1">
        <v>40747</v>
      </c>
      <c r="C570">
        <v>204</v>
      </c>
      <c r="D570">
        <v>87</v>
      </c>
      <c r="E570">
        <v>55.6</v>
      </c>
      <c r="F570">
        <v>85</v>
      </c>
      <c r="G570">
        <v>37</v>
      </c>
      <c r="H570">
        <v>0</v>
      </c>
      <c r="I570">
        <v>0.25</v>
      </c>
      <c r="J570">
        <v>5.5</v>
      </c>
    </row>
    <row r="571" spans="1:10" x14ac:dyDescent="0.25">
      <c r="A571" t="s">
        <v>10</v>
      </c>
      <c r="B571" s="1">
        <v>40748</v>
      </c>
      <c r="C571">
        <v>205</v>
      </c>
      <c r="D571">
        <v>86.4</v>
      </c>
      <c r="E571">
        <v>55.4</v>
      </c>
      <c r="F571">
        <v>82</v>
      </c>
      <c r="G571">
        <v>25</v>
      </c>
      <c r="H571">
        <v>0</v>
      </c>
      <c r="I571">
        <v>0.26</v>
      </c>
      <c r="J571">
        <v>5.9</v>
      </c>
    </row>
    <row r="572" spans="1:10" x14ac:dyDescent="0.25">
      <c r="A572" t="s">
        <v>10</v>
      </c>
      <c r="B572" s="1">
        <v>40749</v>
      </c>
      <c r="C572">
        <v>206</v>
      </c>
      <c r="D572">
        <v>85.7</v>
      </c>
      <c r="E572">
        <v>52.7</v>
      </c>
      <c r="F572">
        <v>86</v>
      </c>
      <c r="G572">
        <v>35</v>
      </c>
      <c r="H572">
        <v>0</v>
      </c>
      <c r="I572">
        <v>0.24</v>
      </c>
      <c r="J572">
        <v>4.5999999999999996</v>
      </c>
    </row>
    <row r="573" spans="1:10" x14ac:dyDescent="0.25">
      <c r="A573" t="s">
        <v>10</v>
      </c>
      <c r="B573" s="1">
        <v>40750</v>
      </c>
      <c r="C573">
        <v>207</v>
      </c>
      <c r="D573">
        <v>89.2</v>
      </c>
      <c r="E573">
        <v>53.7</v>
      </c>
      <c r="F573">
        <v>85</v>
      </c>
      <c r="G573">
        <v>29</v>
      </c>
      <c r="H573">
        <v>0</v>
      </c>
      <c r="I573">
        <v>0.23</v>
      </c>
      <c r="J573">
        <v>3.8</v>
      </c>
    </row>
    <row r="574" spans="1:10" x14ac:dyDescent="0.25">
      <c r="A574" t="s">
        <v>10</v>
      </c>
      <c r="B574" s="1">
        <v>40751</v>
      </c>
      <c r="C574">
        <v>208</v>
      </c>
      <c r="D574">
        <v>92.7</v>
      </c>
      <c r="E574">
        <v>52.5</v>
      </c>
      <c r="F574">
        <v>87</v>
      </c>
      <c r="G574">
        <v>18</v>
      </c>
      <c r="H574">
        <v>0</v>
      </c>
      <c r="I574">
        <v>0.25</v>
      </c>
      <c r="J574">
        <v>3.6</v>
      </c>
    </row>
    <row r="575" spans="1:10" x14ac:dyDescent="0.25">
      <c r="A575" t="s">
        <v>10</v>
      </c>
      <c r="B575" s="1">
        <v>40752</v>
      </c>
      <c r="C575">
        <v>209</v>
      </c>
      <c r="D575">
        <v>93.8</v>
      </c>
      <c r="E575">
        <v>55.1</v>
      </c>
      <c r="F575">
        <v>84</v>
      </c>
      <c r="G575">
        <v>22</v>
      </c>
      <c r="H575">
        <v>0</v>
      </c>
      <c r="I575">
        <v>0.26</v>
      </c>
      <c r="J575">
        <v>4.2</v>
      </c>
    </row>
    <row r="576" spans="1:10" x14ac:dyDescent="0.25">
      <c r="A576" t="s">
        <v>10</v>
      </c>
      <c r="B576" s="1">
        <v>40753</v>
      </c>
      <c r="C576">
        <v>210</v>
      </c>
      <c r="D576">
        <v>89.5</v>
      </c>
      <c r="E576">
        <v>57</v>
      </c>
      <c r="F576">
        <v>79</v>
      </c>
      <c r="G576">
        <v>34</v>
      </c>
      <c r="H576">
        <v>0</v>
      </c>
      <c r="I576">
        <v>0.24</v>
      </c>
      <c r="J576">
        <v>4.4000000000000004</v>
      </c>
    </row>
    <row r="577" spans="1:10" x14ac:dyDescent="0.25">
      <c r="A577" t="s">
        <v>10</v>
      </c>
      <c r="B577" s="1">
        <v>40754</v>
      </c>
      <c r="C577">
        <v>211</v>
      </c>
      <c r="D577">
        <v>85.8</v>
      </c>
      <c r="E577">
        <v>57.9</v>
      </c>
      <c r="F577">
        <v>79</v>
      </c>
      <c r="G577">
        <v>44</v>
      </c>
      <c r="H577">
        <v>0</v>
      </c>
      <c r="I577">
        <v>0.23</v>
      </c>
      <c r="J577">
        <v>5.2</v>
      </c>
    </row>
    <row r="578" spans="1:10" x14ac:dyDescent="0.25">
      <c r="A578" t="s">
        <v>10</v>
      </c>
      <c r="B578" s="1">
        <v>40755</v>
      </c>
      <c r="C578">
        <v>212</v>
      </c>
      <c r="D578">
        <v>83.9</v>
      </c>
      <c r="E578">
        <v>56.2</v>
      </c>
      <c r="F578">
        <v>85</v>
      </c>
      <c r="G578">
        <v>43</v>
      </c>
      <c r="H578">
        <v>0</v>
      </c>
      <c r="I578">
        <v>0.23</v>
      </c>
      <c r="J578">
        <v>5.6</v>
      </c>
    </row>
    <row r="579" spans="1:10" x14ac:dyDescent="0.25">
      <c r="A579" t="s">
        <v>10</v>
      </c>
      <c r="B579" s="1">
        <v>40756</v>
      </c>
      <c r="C579">
        <v>213</v>
      </c>
      <c r="D579">
        <v>87.5</v>
      </c>
      <c r="E579">
        <v>53.4</v>
      </c>
      <c r="F579">
        <v>86</v>
      </c>
      <c r="G579">
        <v>31</v>
      </c>
      <c r="H579">
        <v>0</v>
      </c>
      <c r="I579">
        <v>0.21</v>
      </c>
      <c r="J579">
        <v>4.3</v>
      </c>
    </row>
    <row r="580" spans="1:10" x14ac:dyDescent="0.25">
      <c r="A580" t="s">
        <v>10</v>
      </c>
      <c r="B580" s="1">
        <v>40757</v>
      </c>
      <c r="C580">
        <v>214</v>
      </c>
      <c r="D580">
        <v>92.2</v>
      </c>
      <c r="E580">
        <v>52.5</v>
      </c>
      <c r="F580">
        <v>81</v>
      </c>
      <c r="G580">
        <v>20</v>
      </c>
      <c r="H580">
        <v>0</v>
      </c>
      <c r="I580">
        <v>0.24</v>
      </c>
      <c r="J580">
        <v>3.5</v>
      </c>
    </row>
    <row r="581" spans="1:10" x14ac:dyDescent="0.25">
      <c r="A581" t="s">
        <v>10</v>
      </c>
      <c r="B581" s="1">
        <v>40758</v>
      </c>
      <c r="C581">
        <v>215</v>
      </c>
      <c r="D581">
        <v>88.8</v>
      </c>
      <c r="E581">
        <v>53.1</v>
      </c>
      <c r="F581">
        <v>83</v>
      </c>
      <c r="G581">
        <v>26</v>
      </c>
      <c r="H581">
        <v>0</v>
      </c>
      <c r="I581">
        <v>0.25</v>
      </c>
      <c r="J581">
        <v>5.7</v>
      </c>
    </row>
    <row r="582" spans="1:10" x14ac:dyDescent="0.25">
      <c r="A582" t="s">
        <v>10</v>
      </c>
      <c r="B582" s="1">
        <v>40759</v>
      </c>
      <c r="C582">
        <v>216</v>
      </c>
      <c r="D582">
        <v>80.3</v>
      </c>
      <c r="E582">
        <v>54.6</v>
      </c>
      <c r="F582">
        <v>86</v>
      </c>
      <c r="G582">
        <v>47</v>
      </c>
      <c r="H582">
        <v>0.6</v>
      </c>
      <c r="I582">
        <v>0.22</v>
      </c>
      <c r="J582">
        <v>5.8</v>
      </c>
    </row>
    <row r="583" spans="1:10" x14ac:dyDescent="0.25">
      <c r="A583" t="s">
        <v>10</v>
      </c>
      <c r="B583" s="1">
        <v>40760</v>
      </c>
      <c r="C583">
        <v>217</v>
      </c>
      <c r="D583">
        <v>87.5</v>
      </c>
      <c r="E583">
        <v>49.8</v>
      </c>
      <c r="F583">
        <v>93</v>
      </c>
      <c r="G583">
        <v>28</v>
      </c>
      <c r="H583">
        <v>0.01</v>
      </c>
      <c r="I583">
        <v>0.22</v>
      </c>
      <c r="J583">
        <v>3.7</v>
      </c>
    </row>
    <row r="584" spans="1:10" x14ac:dyDescent="0.25">
      <c r="A584" t="s">
        <v>10</v>
      </c>
      <c r="B584" s="1">
        <v>40761</v>
      </c>
      <c r="C584">
        <v>218</v>
      </c>
      <c r="D584">
        <v>85.2</v>
      </c>
      <c r="E584">
        <v>52.7</v>
      </c>
      <c r="F584">
        <v>88</v>
      </c>
      <c r="G584">
        <v>38</v>
      </c>
      <c r="H584">
        <v>0</v>
      </c>
      <c r="I584">
        <v>0.23</v>
      </c>
      <c r="J584">
        <v>4.7</v>
      </c>
    </row>
    <row r="585" spans="1:10" x14ac:dyDescent="0.25">
      <c r="A585" t="s">
        <v>10</v>
      </c>
      <c r="B585" s="1">
        <v>40762</v>
      </c>
      <c r="C585">
        <v>219</v>
      </c>
      <c r="D585">
        <v>83.4</v>
      </c>
      <c r="E585">
        <v>53.9</v>
      </c>
      <c r="F585">
        <v>88</v>
      </c>
      <c r="G585">
        <v>39</v>
      </c>
      <c r="H585">
        <v>0</v>
      </c>
      <c r="I585">
        <v>0.22</v>
      </c>
      <c r="J585">
        <v>4.5999999999999996</v>
      </c>
    </row>
    <row r="586" spans="1:10" x14ac:dyDescent="0.25">
      <c r="A586" t="s">
        <v>10</v>
      </c>
      <c r="B586" s="1">
        <v>40763</v>
      </c>
      <c r="C586">
        <v>220</v>
      </c>
      <c r="D586">
        <v>87.5</v>
      </c>
      <c r="E586">
        <v>50.4</v>
      </c>
      <c r="F586">
        <v>89</v>
      </c>
      <c r="G586">
        <v>34</v>
      </c>
      <c r="H586">
        <v>0</v>
      </c>
      <c r="I586">
        <v>0.23</v>
      </c>
      <c r="J586">
        <v>3.9</v>
      </c>
    </row>
    <row r="587" spans="1:10" x14ac:dyDescent="0.25">
      <c r="A587" t="s">
        <v>10</v>
      </c>
      <c r="B587" s="1">
        <v>40764</v>
      </c>
      <c r="C587">
        <v>221</v>
      </c>
      <c r="D587">
        <v>91.9</v>
      </c>
      <c r="E587">
        <v>49.2</v>
      </c>
      <c r="F587">
        <v>87</v>
      </c>
      <c r="G587">
        <v>23</v>
      </c>
      <c r="H587">
        <v>0</v>
      </c>
      <c r="I587">
        <v>0.23</v>
      </c>
      <c r="J587">
        <v>3.8</v>
      </c>
    </row>
    <row r="588" spans="1:10" x14ac:dyDescent="0.25">
      <c r="A588" t="s">
        <v>10</v>
      </c>
      <c r="B588" s="1">
        <v>40765</v>
      </c>
      <c r="C588">
        <v>222</v>
      </c>
      <c r="D588">
        <v>89.2</v>
      </c>
      <c r="E588">
        <v>55.1</v>
      </c>
      <c r="F588">
        <v>84</v>
      </c>
      <c r="G588">
        <v>30</v>
      </c>
      <c r="H588">
        <v>0</v>
      </c>
      <c r="I588">
        <v>0.23</v>
      </c>
      <c r="J588">
        <v>4</v>
      </c>
    </row>
    <row r="589" spans="1:10" x14ac:dyDescent="0.25">
      <c r="A589" t="s">
        <v>10</v>
      </c>
      <c r="B589" s="1">
        <v>40766</v>
      </c>
      <c r="C589">
        <v>223</v>
      </c>
      <c r="D589">
        <v>85.8</v>
      </c>
      <c r="F589">
        <v>86</v>
      </c>
      <c r="G589">
        <v>39</v>
      </c>
      <c r="H589">
        <v>0</v>
      </c>
      <c r="I589">
        <v>0.23</v>
      </c>
      <c r="J589">
        <v>5.6</v>
      </c>
    </row>
    <row r="590" spans="1:10" x14ac:dyDescent="0.25">
      <c r="A590" t="s">
        <v>10</v>
      </c>
      <c r="B590" s="1">
        <v>40767</v>
      </c>
      <c r="C590">
        <v>224</v>
      </c>
      <c r="D590">
        <v>88.3</v>
      </c>
      <c r="E590">
        <v>48.6</v>
      </c>
      <c r="F590">
        <v>92</v>
      </c>
      <c r="G590">
        <v>31</v>
      </c>
      <c r="H590">
        <v>0</v>
      </c>
      <c r="I590">
        <v>0.21</v>
      </c>
      <c r="J590">
        <v>3.6</v>
      </c>
    </row>
    <row r="591" spans="1:10" x14ac:dyDescent="0.25">
      <c r="A591" t="s">
        <v>10</v>
      </c>
      <c r="B591" s="1">
        <v>40768</v>
      </c>
      <c r="C591">
        <v>225</v>
      </c>
      <c r="D591">
        <v>91.5</v>
      </c>
      <c r="E591">
        <v>54</v>
      </c>
      <c r="F591">
        <v>84</v>
      </c>
      <c r="G591">
        <v>25</v>
      </c>
      <c r="H591">
        <v>0</v>
      </c>
      <c r="I591">
        <v>0.24</v>
      </c>
      <c r="J591">
        <v>4</v>
      </c>
    </row>
    <row r="592" spans="1:10" x14ac:dyDescent="0.25">
      <c r="A592" t="s">
        <v>10</v>
      </c>
      <c r="B592" s="1">
        <v>40769</v>
      </c>
      <c r="C592">
        <v>226</v>
      </c>
      <c r="D592">
        <v>90.3</v>
      </c>
      <c r="E592">
        <v>54.8</v>
      </c>
      <c r="F592">
        <v>82</v>
      </c>
      <c r="G592">
        <v>26</v>
      </c>
      <c r="H592">
        <v>0</v>
      </c>
      <c r="I592">
        <v>0.25</v>
      </c>
      <c r="J592">
        <v>4.7</v>
      </c>
    </row>
    <row r="593" spans="1:10" x14ac:dyDescent="0.25">
      <c r="A593" t="s">
        <v>10</v>
      </c>
      <c r="B593" s="1">
        <v>40770</v>
      </c>
      <c r="C593">
        <v>227</v>
      </c>
      <c r="D593">
        <v>88.6</v>
      </c>
      <c r="E593">
        <v>54</v>
      </c>
      <c r="F593">
        <v>82</v>
      </c>
      <c r="G593">
        <v>25</v>
      </c>
      <c r="H593">
        <v>0</v>
      </c>
      <c r="I593">
        <v>0.23</v>
      </c>
      <c r="J593">
        <v>3.6</v>
      </c>
    </row>
    <row r="594" spans="1:10" x14ac:dyDescent="0.25">
      <c r="A594" t="s">
        <v>10</v>
      </c>
      <c r="B594" s="1">
        <v>40771</v>
      </c>
      <c r="C594">
        <v>228</v>
      </c>
      <c r="D594">
        <v>90.4</v>
      </c>
      <c r="E594">
        <v>51.3</v>
      </c>
      <c r="F594">
        <v>86</v>
      </c>
      <c r="G594">
        <v>24</v>
      </c>
      <c r="H594">
        <v>0</v>
      </c>
      <c r="I594">
        <v>0.23</v>
      </c>
      <c r="J594">
        <v>3.6</v>
      </c>
    </row>
    <row r="595" spans="1:10" x14ac:dyDescent="0.25">
      <c r="A595" t="s">
        <v>10</v>
      </c>
      <c r="B595" s="1">
        <v>40772</v>
      </c>
      <c r="C595">
        <v>229</v>
      </c>
      <c r="D595">
        <v>90.2</v>
      </c>
      <c r="E595">
        <v>51.1</v>
      </c>
      <c r="F595">
        <v>87</v>
      </c>
      <c r="G595">
        <v>26</v>
      </c>
      <c r="H595">
        <v>0</v>
      </c>
      <c r="I595">
        <v>0.22</v>
      </c>
      <c r="J595">
        <v>3.7</v>
      </c>
    </row>
    <row r="596" spans="1:10" x14ac:dyDescent="0.25">
      <c r="A596" t="s">
        <v>10</v>
      </c>
      <c r="B596" s="1">
        <v>40773</v>
      </c>
      <c r="C596">
        <v>230</v>
      </c>
      <c r="D596">
        <v>89.9</v>
      </c>
      <c r="E596">
        <v>52.7</v>
      </c>
      <c r="F596">
        <v>85</v>
      </c>
      <c r="G596">
        <v>27</v>
      </c>
      <c r="H596">
        <v>0</v>
      </c>
      <c r="I596">
        <v>0.23</v>
      </c>
      <c r="J596">
        <v>4.2</v>
      </c>
    </row>
    <row r="597" spans="1:10" x14ac:dyDescent="0.25">
      <c r="A597" t="s">
        <v>10</v>
      </c>
      <c r="B597" s="1">
        <v>40774</v>
      </c>
      <c r="C597">
        <v>231</v>
      </c>
      <c r="D597">
        <v>80.900000000000006</v>
      </c>
      <c r="E597">
        <v>50.3</v>
      </c>
      <c r="F597">
        <v>90</v>
      </c>
      <c r="G597">
        <v>44</v>
      </c>
      <c r="H597">
        <v>0</v>
      </c>
      <c r="I597">
        <v>0.21</v>
      </c>
      <c r="J597">
        <v>4.8</v>
      </c>
    </row>
    <row r="598" spans="1:10" x14ac:dyDescent="0.25">
      <c r="A598" t="s">
        <v>10</v>
      </c>
      <c r="B598" s="1">
        <v>40775</v>
      </c>
      <c r="C598">
        <v>232</v>
      </c>
      <c r="D598">
        <v>81.5</v>
      </c>
      <c r="E598">
        <v>50.1</v>
      </c>
      <c r="F598">
        <v>88</v>
      </c>
      <c r="G598">
        <v>44</v>
      </c>
      <c r="H598">
        <v>0</v>
      </c>
      <c r="I598">
        <v>0.21</v>
      </c>
      <c r="J598">
        <v>5.5</v>
      </c>
    </row>
    <row r="599" spans="1:10" x14ac:dyDescent="0.25">
      <c r="A599" t="s">
        <v>10</v>
      </c>
      <c r="B599" s="1">
        <v>40776</v>
      </c>
      <c r="C599">
        <v>233</v>
      </c>
      <c r="D599">
        <v>82.4</v>
      </c>
      <c r="E599">
        <v>50.4</v>
      </c>
      <c r="F599">
        <v>89</v>
      </c>
      <c r="G599">
        <v>36</v>
      </c>
      <c r="H599">
        <v>0</v>
      </c>
      <c r="I599">
        <v>0.2</v>
      </c>
      <c r="J599">
        <v>4.4000000000000004</v>
      </c>
    </row>
    <row r="600" spans="1:10" x14ac:dyDescent="0.25">
      <c r="A600" t="s">
        <v>10</v>
      </c>
      <c r="B600" s="1">
        <v>40777</v>
      </c>
      <c r="C600">
        <v>234</v>
      </c>
      <c r="F600">
        <v>100</v>
      </c>
      <c r="G600">
        <v>0</v>
      </c>
      <c r="H600">
        <v>0</v>
      </c>
      <c r="I600">
        <v>0.22</v>
      </c>
      <c r="J600">
        <v>1</v>
      </c>
    </row>
    <row r="601" spans="1:10" x14ac:dyDescent="0.25">
      <c r="A601" t="s">
        <v>10</v>
      </c>
      <c r="B601" s="1">
        <v>40778</v>
      </c>
      <c r="C601">
        <v>235</v>
      </c>
      <c r="D601">
        <v>93.5</v>
      </c>
      <c r="E601">
        <v>66.8</v>
      </c>
      <c r="F601">
        <v>83</v>
      </c>
      <c r="G601">
        <v>23</v>
      </c>
      <c r="H601">
        <v>0</v>
      </c>
      <c r="I601">
        <v>0.23</v>
      </c>
      <c r="J601">
        <v>3.7</v>
      </c>
    </row>
    <row r="602" spans="1:10" x14ac:dyDescent="0.25">
      <c r="A602" t="s">
        <v>10</v>
      </c>
      <c r="B602" s="1">
        <v>40779</v>
      </c>
      <c r="C602">
        <v>236</v>
      </c>
      <c r="D602">
        <v>94.9</v>
      </c>
      <c r="E602">
        <v>59.6</v>
      </c>
      <c r="F602">
        <v>74</v>
      </c>
      <c r="G602">
        <v>21</v>
      </c>
      <c r="H602">
        <v>0</v>
      </c>
      <c r="I602">
        <v>0.26</v>
      </c>
      <c r="J602">
        <v>4.8</v>
      </c>
    </row>
    <row r="603" spans="1:10" x14ac:dyDescent="0.25">
      <c r="A603" t="s">
        <v>10</v>
      </c>
      <c r="B603" s="1">
        <v>40780</v>
      </c>
      <c r="C603">
        <v>237</v>
      </c>
      <c r="D603">
        <v>91.6</v>
      </c>
      <c r="E603">
        <v>56.5</v>
      </c>
      <c r="F603">
        <v>89</v>
      </c>
      <c r="G603">
        <v>26</v>
      </c>
      <c r="H603">
        <v>0</v>
      </c>
      <c r="I603">
        <v>0.22</v>
      </c>
      <c r="J603">
        <v>3.7</v>
      </c>
    </row>
    <row r="604" spans="1:10" x14ac:dyDescent="0.25">
      <c r="A604" t="s">
        <v>10</v>
      </c>
      <c r="B604" s="1">
        <v>40781</v>
      </c>
      <c r="C604">
        <v>238</v>
      </c>
      <c r="D604">
        <v>94</v>
      </c>
      <c r="E604">
        <v>55</v>
      </c>
      <c r="F604">
        <v>91</v>
      </c>
      <c r="G604">
        <v>27</v>
      </c>
      <c r="H604">
        <v>0</v>
      </c>
      <c r="I604">
        <v>0.23</v>
      </c>
      <c r="J604">
        <v>4.0999999999999996</v>
      </c>
    </row>
    <row r="605" spans="1:10" x14ac:dyDescent="0.25">
      <c r="A605" t="s">
        <v>10</v>
      </c>
      <c r="B605" s="1">
        <v>40782</v>
      </c>
      <c r="C605">
        <v>239</v>
      </c>
      <c r="D605">
        <v>92</v>
      </c>
      <c r="E605">
        <v>53.5</v>
      </c>
      <c r="F605">
        <v>88</v>
      </c>
      <c r="G605">
        <v>20</v>
      </c>
      <c r="H605">
        <v>0</v>
      </c>
      <c r="I605">
        <v>0.23</v>
      </c>
      <c r="J605">
        <v>3.6</v>
      </c>
    </row>
    <row r="606" spans="1:10" x14ac:dyDescent="0.25">
      <c r="A606" t="s">
        <v>10</v>
      </c>
      <c r="B606" s="1">
        <v>40783</v>
      </c>
      <c r="C606">
        <v>240</v>
      </c>
      <c r="D606">
        <v>93.9</v>
      </c>
      <c r="E606">
        <v>48.1</v>
      </c>
      <c r="F606">
        <v>90</v>
      </c>
      <c r="G606">
        <v>24</v>
      </c>
      <c r="H606">
        <v>0</v>
      </c>
      <c r="I606">
        <v>0.23</v>
      </c>
      <c r="J606">
        <v>3.4</v>
      </c>
    </row>
    <row r="607" spans="1:10" x14ac:dyDescent="0.25">
      <c r="A607" t="s">
        <v>10</v>
      </c>
      <c r="B607" s="1">
        <v>40784</v>
      </c>
      <c r="C607">
        <v>241</v>
      </c>
      <c r="D607">
        <v>91</v>
      </c>
      <c r="E607">
        <v>49.2</v>
      </c>
      <c r="F607">
        <v>91</v>
      </c>
      <c r="G607">
        <v>33</v>
      </c>
      <c r="H607">
        <v>0</v>
      </c>
      <c r="I607">
        <v>0.22</v>
      </c>
      <c r="J607">
        <v>3.8</v>
      </c>
    </row>
    <row r="608" spans="1:10" x14ac:dyDescent="0.25">
      <c r="A608" t="s">
        <v>10</v>
      </c>
      <c r="B608" s="1">
        <v>40785</v>
      </c>
      <c r="C608">
        <v>242</v>
      </c>
      <c r="D608">
        <v>84.7</v>
      </c>
      <c r="E608">
        <v>49.1</v>
      </c>
      <c r="F608">
        <v>93</v>
      </c>
      <c r="G608">
        <v>38</v>
      </c>
      <c r="H608">
        <v>0</v>
      </c>
      <c r="I608">
        <v>0.21</v>
      </c>
      <c r="J608">
        <v>4.5</v>
      </c>
    </row>
    <row r="609" spans="1:10" x14ac:dyDescent="0.25">
      <c r="A609" t="s">
        <v>10</v>
      </c>
      <c r="B609" s="1">
        <v>40786</v>
      </c>
      <c r="C609">
        <v>243</v>
      </c>
      <c r="D609">
        <v>84.7</v>
      </c>
      <c r="E609">
        <v>49.9</v>
      </c>
      <c r="F609">
        <v>93</v>
      </c>
      <c r="G609">
        <v>41</v>
      </c>
      <c r="H609">
        <v>0</v>
      </c>
      <c r="I609">
        <v>0.2</v>
      </c>
      <c r="J609">
        <v>4.4000000000000004</v>
      </c>
    </row>
    <row r="610" spans="1:10" x14ac:dyDescent="0.25">
      <c r="A610" t="s">
        <v>10</v>
      </c>
      <c r="B610" s="1">
        <v>40787</v>
      </c>
      <c r="C610">
        <v>244</v>
      </c>
      <c r="D610">
        <v>91.9</v>
      </c>
      <c r="E610">
        <v>54.9</v>
      </c>
      <c r="F610">
        <v>89</v>
      </c>
      <c r="G610">
        <v>26</v>
      </c>
      <c r="H610">
        <v>0</v>
      </c>
      <c r="I610">
        <v>0.23</v>
      </c>
      <c r="J610">
        <v>4.8</v>
      </c>
    </row>
    <row r="611" spans="1:10" x14ac:dyDescent="0.25">
      <c r="A611" t="s">
        <v>10</v>
      </c>
      <c r="B611" s="1">
        <v>40788</v>
      </c>
      <c r="C611">
        <v>245</v>
      </c>
      <c r="D611">
        <v>95.7</v>
      </c>
      <c r="E611">
        <v>59</v>
      </c>
      <c r="F611">
        <v>74</v>
      </c>
      <c r="G611">
        <v>17</v>
      </c>
      <c r="H611">
        <v>0</v>
      </c>
      <c r="I611">
        <v>0.24</v>
      </c>
      <c r="J611">
        <v>3.8</v>
      </c>
    </row>
    <row r="612" spans="1:10" x14ac:dyDescent="0.25">
      <c r="A612" t="s">
        <v>10</v>
      </c>
      <c r="B612" s="1">
        <v>40789</v>
      </c>
      <c r="C612">
        <v>246</v>
      </c>
      <c r="D612">
        <v>93.2</v>
      </c>
      <c r="E612">
        <v>53</v>
      </c>
      <c r="F612">
        <v>83</v>
      </c>
      <c r="G612">
        <v>29</v>
      </c>
      <c r="H612">
        <v>0</v>
      </c>
      <c r="I612">
        <v>0.21</v>
      </c>
      <c r="J612">
        <v>3.7</v>
      </c>
    </row>
    <row r="613" spans="1:10" x14ac:dyDescent="0.25">
      <c r="A613" t="s">
        <v>10</v>
      </c>
      <c r="B613" s="1">
        <v>40790</v>
      </c>
      <c r="C613">
        <v>247</v>
      </c>
      <c r="D613">
        <v>89.4</v>
      </c>
      <c r="E613">
        <v>52.4</v>
      </c>
      <c r="F613">
        <v>87</v>
      </c>
      <c r="G613">
        <v>32</v>
      </c>
      <c r="H613">
        <v>0</v>
      </c>
      <c r="I613">
        <v>0.2</v>
      </c>
      <c r="J613">
        <v>4.0999999999999996</v>
      </c>
    </row>
    <row r="614" spans="1:10" x14ac:dyDescent="0.25">
      <c r="A614" t="s">
        <v>10</v>
      </c>
      <c r="B614" s="1">
        <v>40791</v>
      </c>
      <c r="C614">
        <v>248</v>
      </c>
      <c r="D614">
        <v>88.3</v>
      </c>
      <c r="E614">
        <v>49</v>
      </c>
      <c r="F614">
        <v>87</v>
      </c>
      <c r="G614">
        <v>30</v>
      </c>
      <c r="H614">
        <v>0</v>
      </c>
      <c r="I614">
        <v>0.2</v>
      </c>
      <c r="J614">
        <v>3.7</v>
      </c>
    </row>
    <row r="615" spans="1:10" x14ac:dyDescent="0.25">
      <c r="A615" t="s">
        <v>10</v>
      </c>
      <c r="B615" s="1">
        <v>40792</v>
      </c>
      <c r="C615">
        <v>249</v>
      </c>
      <c r="D615">
        <v>96.2</v>
      </c>
      <c r="E615">
        <v>51.9</v>
      </c>
      <c r="F615">
        <v>86</v>
      </c>
      <c r="G615">
        <v>22</v>
      </c>
      <c r="H615">
        <v>0</v>
      </c>
      <c r="I615">
        <v>0.22</v>
      </c>
      <c r="J615">
        <v>3.2</v>
      </c>
    </row>
    <row r="616" spans="1:10" x14ac:dyDescent="0.25">
      <c r="A616" t="s">
        <v>10</v>
      </c>
      <c r="B616" s="1">
        <v>40793</v>
      </c>
      <c r="C616">
        <v>250</v>
      </c>
      <c r="D616">
        <v>97.5</v>
      </c>
      <c r="E616">
        <v>52.3</v>
      </c>
      <c r="F616">
        <v>73</v>
      </c>
      <c r="G616">
        <v>20</v>
      </c>
      <c r="H616">
        <v>0</v>
      </c>
      <c r="I616">
        <v>0.22</v>
      </c>
      <c r="J616">
        <v>3.3</v>
      </c>
    </row>
    <row r="617" spans="1:10" x14ac:dyDescent="0.25">
      <c r="A617" t="s">
        <v>10</v>
      </c>
      <c r="B617" s="1">
        <v>40794</v>
      </c>
      <c r="C617">
        <v>251</v>
      </c>
      <c r="D617">
        <v>95.7</v>
      </c>
      <c r="E617">
        <v>53</v>
      </c>
      <c r="F617">
        <v>72</v>
      </c>
      <c r="G617">
        <v>24</v>
      </c>
      <c r="H617">
        <v>0</v>
      </c>
      <c r="I617">
        <v>0.21</v>
      </c>
      <c r="J617">
        <v>3.7</v>
      </c>
    </row>
    <row r="618" spans="1:10" x14ac:dyDescent="0.25">
      <c r="A618" t="s">
        <v>10</v>
      </c>
      <c r="B618" s="1">
        <v>40795</v>
      </c>
      <c r="C618">
        <v>252</v>
      </c>
      <c r="D618">
        <v>101.4</v>
      </c>
      <c r="E618">
        <v>56.4</v>
      </c>
      <c r="F618">
        <v>82</v>
      </c>
      <c r="G618">
        <v>19</v>
      </c>
      <c r="H618">
        <v>0</v>
      </c>
      <c r="I618">
        <v>0.22</v>
      </c>
      <c r="J618">
        <v>4</v>
      </c>
    </row>
    <row r="619" spans="1:10" x14ac:dyDescent="0.25">
      <c r="A619" t="s">
        <v>10</v>
      </c>
      <c r="B619" s="1">
        <v>40796</v>
      </c>
      <c r="C619">
        <v>253</v>
      </c>
      <c r="D619">
        <v>94.6</v>
      </c>
      <c r="E619">
        <v>64.099999999999994</v>
      </c>
      <c r="F619">
        <v>63</v>
      </c>
      <c r="G619">
        <v>26</v>
      </c>
      <c r="H619">
        <v>0</v>
      </c>
      <c r="I619">
        <v>0.24</v>
      </c>
      <c r="J619">
        <v>5.9</v>
      </c>
    </row>
    <row r="620" spans="1:10" x14ac:dyDescent="0.25">
      <c r="A620" t="s">
        <v>10</v>
      </c>
      <c r="B620" s="1">
        <v>40797</v>
      </c>
      <c r="C620">
        <v>254</v>
      </c>
      <c r="D620">
        <v>82.5</v>
      </c>
      <c r="E620">
        <v>61.2</v>
      </c>
      <c r="F620">
        <v>75</v>
      </c>
      <c r="G620">
        <v>45</v>
      </c>
      <c r="H620">
        <v>0</v>
      </c>
      <c r="I620">
        <v>0.19</v>
      </c>
      <c r="J620">
        <v>7.2</v>
      </c>
    </row>
    <row r="621" spans="1:10" x14ac:dyDescent="0.25">
      <c r="A621" t="s">
        <v>10</v>
      </c>
      <c r="B621" s="1">
        <v>40798</v>
      </c>
      <c r="C621">
        <v>255</v>
      </c>
      <c r="D621">
        <v>87.5</v>
      </c>
      <c r="E621">
        <v>58.9</v>
      </c>
      <c r="F621">
        <v>81</v>
      </c>
      <c r="G621">
        <v>41</v>
      </c>
      <c r="H621">
        <v>0</v>
      </c>
      <c r="I621">
        <v>0.14000000000000001</v>
      </c>
      <c r="J621">
        <v>3.5</v>
      </c>
    </row>
    <row r="622" spans="1:10" x14ac:dyDescent="0.25">
      <c r="A622" t="s">
        <v>10</v>
      </c>
      <c r="B622" s="1">
        <v>40799</v>
      </c>
      <c r="C622">
        <v>256</v>
      </c>
      <c r="D622">
        <v>93.7</v>
      </c>
      <c r="E622">
        <v>57.5</v>
      </c>
      <c r="F622">
        <v>83</v>
      </c>
      <c r="G622">
        <v>32</v>
      </c>
      <c r="H622">
        <v>0</v>
      </c>
      <c r="I622">
        <v>0.19</v>
      </c>
      <c r="J622">
        <v>3.5</v>
      </c>
    </row>
    <row r="623" spans="1:10" x14ac:dyDescent="0.25">
      <c r="A623" t="s">
        <v>10</v>
      </c>
      <c r="B623" s="1">
        <v>40800</v>
      </c>
      <c r="C623">
        <v>257</v>
      </c>
      <c r="D623">
        <v>85.6</v>
      </c>
      <c r="E623">
        <v>58</v>
      </c>
      <c r="F623">
        <v>87</v>
      </c>
      <c r="G623">
        <v>39</v>
      </c>
      <c r="H623">
        <v>0</v>
      </c>
      <c r="I623">
        <v>0.18</v>
      </c>
      <c r="J623">
        <v>4.9000000000000004</v>
      </c>
    </row>
    <row r="624" spans="1:10" x14ac:dyDescent="0.25">
      <c r="A624" t="s">
        <v>10</v>
      </c>
      <c r="B624" s="1">
        <v>40801</v>
      </c>
      <c r="C624">
        <v>258</v>
      </c>
      <c r="D624">
        <v>79.400000000000006</v>
      </c>
      <c r="E624">
        <v>55.2</v>
      </c>
      <c r="F624">
        <v>88</v>
      </c>
      <c r="G624">
        <v>43</v>
      </c>
      <c r="H624">
        <v>0</v>
      </c>
      <c r="I624">
        <v>0.19</v>
      </c>
      <c r="J624">
        <v>7.6</v>
      </c>
    </row>
    <row r="625" spans="1:10" x14ac:dyDescent="0.25">
      <c r="A625" t="s">
        <v>10</v>
      </c>
      <c r="B625" s="1">
        <v>40802</v>
      </c>
      <c r="C625">
        <v>259</v>
      </c>
      <c r="D625">
        <v>81.099999999999994</v>
      </c>
      <c r="E625">
        <v>50.3</v>
      </c>
      <c r="F625">
        <v>92</v>
      </c>
      <c r="G625">
        <v>40</v>
      </c>
      <c r="H625">
        <v>0</v>
      </c>
      <c r="I625">
        <v>0.17</v>
      </c>
      <c r="J625">
        <v>5</v>
      </c>
    </row>
    <row r="626" spans="1:10" x14ac:dyDescent="0.25">
      <c r="A626" t="s">
        <v>10</v>
      </c>
      <c r="B626" s="1">
        <v>40803</v>
      </c>
      <c r="C626">
        <v>260</v>
      </c>
      <c r="D626">
        <v>86.2</v>
      </c>
      <c r="E626">
        <v>50.8</v>
      </c>
      <c r="F626">
        <v>91</v>
      </c>
      <c r="G626">
        <v>35</v>
      </c>
      <c r="H626">
        <v>0</v>
      </c>
      <c r="I626">
        <v>0.17</v>
      </c>
      <c r="J626">
        <v>3.2</v>
      </c>
    </row>
    <row r="627" spans="1:10" x14ac:dyDescent="0.25">
      <c r="A627" t="s">
        <v>10</v>
      </c>
      <c r="B627" s="1">
        <v>40804</v>
      </c>
      <c r="C627">
        <v>261</v>
      </c>
      <c r="D627">
        <v>92.5</v>
      </c>
      <c r="E627">
        <v>52.7</v>
      </c>
      <c r="F627">
        <v>83</v>
      </c>
      <c r="G627">
        <v>21</v>
      </c>
      <c r="H627">
        <v>0</v>
      </c>
      <c r="I627">
        <v>0.19</v>
      </c>
      <c r="J627">
        <v>3.4</v>
      </c>
    </row>
    <row r="628" spans="1:10" x14ac:dyDescent="0.25">
      <c r="A628" t="s">
        <v>10</v>
      </c>
      <c r="B628" s="1">
        <v>40805</v>
      </c>
      <c r="C628">
        <v>262</v>
      </c>
      <c r="D628">
        <v>93.7</v>
      </c>
      <c r="E628">
        <v>54.3</v>
      </c>
      <c r="F628">
        <v>77</v>
      </c>
      <c r="G628">
        <v>25</v>
      </c>
      <c r="H628">
        <v>0</v>
      </c>
      <c r="I628">
        <v>0.19</v>
      </c>
      <c r="J628">
        <v>3</v>
      </c>
    </row>
    <row r="629" spans="1:10" x14ac:dyDescent="0.25">
      <c r="A629" t="s">
        <v>10</v>
      </c>
      <c r="B629" s="1">
        <v>40806</v>
      </c>
      <c r="C629">
        <v>263</v>
      </c>
      <c r="D629">
        <v>98.7</v>
      </c>
      <c r="E629">
        <v>58.4</v>
      </c>
      <c r="F629">
        <v>76</v>
      </c>
      <c r="G629">
        <v>21</v>
      </c>
      <c r="H629">
        <v>0</v>
      </c>
      <c r="I629">
        <v>0.19</v>
      </c>
      <c r="J629">
        <v>3</v>
      </c>
    </row>
    <row r="630" spans="1:10" x14ac:dyDescent="0.25">
      <c r="A630" t="s">
        <v>10</v>
      </c>
      <c r="B630" s="1">
        <v>40807</v>
      </c>
      <c r="C630">
        <v>264</v>
      </c>
      <c r="D630">
        <v>99.2</v>
      </c>
      <c r="E630">
        <v>60</v>
      </c>
      <c r="F630">
        <v>70</v>
      </c>
      <c r="G630">
        <v>17</v>
      </c>
      <c r="H630">
        <v>0</v>
      </c>
      <c r="I630">
        <v>0.2</v>
      </c>
      <c r="J630">
        <v>3.5</v>
      </c>
    </row>
    <row r="631" spans="1:10" x14ac:dyDescent="0.25">
      <c r="A631" t="s">
        <v>10</v>
      </c>
      <c r="B631" s="1">
        <v>40808</v>
      </c>
      <c r="C631">
        <v>265</v>
      </c>
      <c r="D631">
        <v>99.5</v>
      </c>
      <c r="E631">
        <v>55.2</v>
      </c>
      <c r="F631">
        <v>80</v>
      </c>
      <c r="G631">
        <v>20</v>
      </c>
      <c r="H631">
        <v>0</v>
      </c>
      <c r="I631">
        <v>0.19</v>
      </c>
      <c r="J631">
        <v>2.8</v>
      </c>
    </row>
    <row r="632" spans="1:10" x14ac:dyDescent="0.25">
      <c r="A632" t="s">
        <v>10</v>
      </c>
      <c r="B632" s="1">
        <v>40809</v>
      </c>
      <c r="C632">
        <v>266</v>
      </c>
      <c r="D632">
        <v>98</v>
      </c>
      <c r="E632">
        <v>58.5</v>
      </c>
      <c r="F632">
        <v>81</v>
      </c>
      <c r="G632">
        <v>23</v>
      </c>
      <c r="H632">
        <v>0</v>
      </c>
      <c r="I632">
        <v>0.19</v>
      </c>
      <c r="J632">
        <v>3.6</v>
      </c>
    </row>
    <row r="633" spans="1:10" x14ac:dyDescent="0.25">
      <c r="A633" t="s">
        <v>10</v>
      </c>
      <c r="B633" s="1">
        <v>40810</v>
      </c>
      <c r="C633">
        <v>267</v>
      </c>
      <c r="D633">
        <v>88.1</v>
      </c>
      <c r="E633">
        <v>59.3</v>
      </c>
      <c r="F633">
        <v>75</v>
      </c>
      <c r="G633">
        <v>36</v>
      </c>
      <c r="H633">
        <v>0</v>
      </c>
      <c r="I633">
        <v>0.19</v>
      </c>
      <c r="J633">
        <v>8.4</v>
      </c>
    </row>
    <row r="634" spans="1:10" x14ac:dyDescent="0.25">
      <c r="A634" t="s">
        <v>10</v>
      </c>
      <c r="B634" s="1">
        <v>40811</v>
      </c>
      <c r="C634">
        <v>268</v>
      </c>
      <c r="D634">
        <v>72.599999999999994</v>
      </c>
      <c r="E634">
        <v>52.3</v>
      </c>
      <c r="F634">
        <v>87</v>
      </c>
      <c r="G634">
        <v>60</v>
      </c>
      <c r="H634">
        <v>0.01</v>
      </c>
      <c r="I634">
        <v>0.08</v>
      </c>
      <c r="J634">
        <v>5.8</v>
      </c>
    </row>
    <row r="635" spans="1:10" x14ac:dyDescent="0.25">
      <c r="A635" t="s">
        <v>10</v>
      </c>
      <c r="B635" s="1">
        <v>40812</v>
      </c>
      <c r="C635">
        <v>269</v>
      </c>
      <c r="D635">
        <v>82.9</v>
      </c>
      <c r="E635">
        <v>51.6</v>
      </c>
      <c r="F635">
        <v>95</v>
      </c>
      <c r="G635">
        <v>38</v>
      </c>
      <c r="H635">
        <v>0</v>
      </c>
      <c r="I635">
        <v>0.15</v>
      </c>
      <c r="J635">
        <v>3.3</v>
      </c>
    </row>
    <row r="636" spans="1:10" x14ac:dyDescent="0.25">
      <c r="A636" t="s">
        <v>10</v>
      </c>
      <c r="B636" s="1">
        <v>40813</v>
      </c>
      <c r="C636">
        <v>270</v>
      </c>
      <c r="D636">
        <v>88.2</v>
      </c>
      <c r="E636">
        <v>51.6</v>
      </c>
      <c r="F636">
        <v>81</v>
      </c>
      <c r="G636">
        <v>28</v>
      </c>
      <c r="H636">
        <v>0</v>
      </c>
      <c r="I636">
        <v>0.16</v>
      </c>
      <c r="J636">
        <v>2.9</v>
      </c>
    </row>
    <row r="637" spans="1:10" x14ac:dyDescent="0.25">
      <c r="A637" t="s">
        <v>10</v>
      </c>
      <c r="B637" s="1">
        <v>40814</v>
      </c>
      <c r="C637">
        <v>271</v>
      </c>
      <c r="D637">
        <v>92.9</v>
      </c>
      <c r="E637">
        <v>58.4</v>
      </c>
      <c r="F637">
        <v>78</v>
      </c>
      <c r="G637">
        <v>28</v>
      </c>
      <c r="H637">
        <v>0</v>
      </c>
      <c r="I637">
        <v>0.17</v>
      </c>
      <c r="J637">
        <v>2.7</v>
      </c>
    </row>
    <row r="638" spans="1:10" x14ac:dyDescent="0.25">
      <c r="A638" t="s">
        <v>10</v>
      </c>
      <c r="B638" s="1">
        <v>40815</v>
      </c>
      <c r="C638">
        <v>272</v>
      </c>
      <c r="D638">
        <v>96.8</v>
      </c>
      <c r="E638">
        <v>65.099999999999994</v>
      </c>
      <c r="F638">
        <v>76</v>
      </c>
      <c r="G638">
        <v>26</v>
      </c>
      <c r="H638">
        <v>0</v>
      </c>
      <c r="I638">
        <v>0.18</v>
      </c>
      <c r="J638">
        <v>5.6</v>
      </c>
    </row>
    <row r="639" spans="1:10" x14ac:dyDescent="0.25">
      <c r="A639" t="s">
        <v>10</v>
      </c>
      <c r="B639" s="1">
        <v>40816</v>
      </c>
      <c r="C639">
        <v>273</v>
      </c>
      <c r="D639">
        <v>81.2</v>
      </c>
      <c r="E639">
        <v>58.2</v>
      </c>
      <c r="F639">
        <v>80</v>
      </c>
      <c r="G639">
        <v>40</v>
      </c>
      <c r="H639">
        <v>0</v>
      </c>
      <c r="I639">
        <v>0.16</v>
      </c>
      <c r="J639">
        <v>5.9</v>
      </c>
    </row>
    <row r="640" spans="1:10" x14ac:dyDescent="0.25">
      <c r="A640" t="s">
        <v>10</v>
      </c>
      <c r="B640" s="1">
        <v>40817</v>
      </c>
      <c r="C640">
        <v>274</v>
      </c>
      <c r="D640">
        <v>75.599999999999994</v>
      </c>
      <c r="E640">
        <v>56.5</v>
      </c>
      <c r="F640">
        <v>87</v>
      </c>
      <c r="G640">
        <v>45</v>
      </c>
      <c r="H640">
        <v>0</v>
      </c>
      <c r="I640">
        <v>0.12</v>
      </c>
      <c r="J640">
        <v>5.7</v>
      </c>
    </row>
    <row r="641" spans="1:10" x14ac:dyDescent="0.25">
      <c r="A641" t="s">
        <v>10</v>
      </c>
      <c r="B641" s="1">
        <v>40818</v>
      </c>
      <c r="C641">
        <v>275</v>
      </c>
      <c r="D641">
        <v>76.7</v>
      </c>
      <c r="E641">
        <v>50.3</v>
      </c>
      <c r="F641">
        <v>92</v>
      </c>
      <c r="G641">
        <v>39</v>
      </c>
      <c r="H641">
        <v>0</v>
      </c>
      <c r="I641">
        <v>0.14000000000000001</v>
      </c>
      <c r="J641">
        <v>4.5999999999999996</v>
      </c>
    </row>
    <row r="642" spans="1:10" x14ac:dyDescent="0.25">
      <c r="A642" t="s">
        <v>10</v>
      </c>
      <c r="B642" s="1">
        <v>40819</v>
      </c>
      <c r="C642">
        <v>276</v>
      </c>
      <c r="D642">
        <v>68.900000000000006</v>
      </c>
      <c r="E642">
        <v>45.7</v>
      </c>
      <c r="F642">
        <v>92</v>
      </c>
      <c r="G642">
        <v>48</v>
      </c>
      <c r="H642">
        <v>0.2</v>
      </c>
      <c r="I642">
        <v>0.06</v>
      </c>
      <c r="J642">
        <v>4.0999999999999996</v>
      </c>
    </row>
    <row r="643" spans="1:10" x14ac:dyDescent="0.25">
      <c r="A643" t="s">
        <v>10</v>
      </c>
      <c r="B643" s="1">
        <v>40820</v>
      </c>
      <c r="C643">
        <v>277</v>
      </c>
      <c r="D643">
        <v>65.900000000000006</v>
      </c>
      <c r="E643">
        <v>53.6</v>
      </c>
      <c r="F643">
        <v>95</v>
      </c>
      <c r="G643">
        <v>63</v>
      </c>
      <c r="H643">
        <v>7.0000000000000007E-2</v>
      </c>
      <c r="I643">
        <v>0.06</v>
      </c>
      <c r="J643">
        <v>6.9</v>
      </c>
    </row>
    <row r="644" spans="1:10" x14ac:dyDescent="0.25">
      <c r="A644" t="s">
        <v>10</v>
      </c>
      <c r="B644" s="1">
        <v>40821</v>
      </c>
      <c r="C644">
        <v>278</v>
      </c>
      <c r="D644">
        <v>65.7</v>
      </c>
      <c r="E644">
        <v>46.8</v>
      </c>
      <c r="F644">
        <v>93</v>
      </c>
      <c r="G644">
        <v>48</v>
      </c>
      <c r="H644">
        <v>0.34</v>
      </c>
      <c r="I644">
        <v>0.09</v>
      </c>
      <c r="J644">
        <v>6.4</v>
      </c>
    </row>
    <row r="645" spans="1:10" x14ac:dyDescent="0.25">
      <c r="A645" t="s">
        <v>10</v>
      </c>
      <c r="B645" s="1">
        <v>40822</v>
      </c>
      <c r="C645">
        <v>279</v>
      </c>
      <c r="D645">
        <v>61.5</v>
      </c>
      <c r="E645">
        <v>44.6</v>
      </c>
      <c r="F645">
        <v>94</v>
      </c>
      <c r="G645">
        <v>67</v>
      </c>
      <c r="H645">
        <v>0.24</v>
      </c>
      <c r="I645">
        <v>0.06</v>
      </c>
      <c r="J645">
        <v>4.0999999999999996</v>
      </c>
    </row>
    <row r="646" spans="1:10" x14ac:dyDescent="0.25">
      <c r="A646" t="s">
        <v>10</v>
      </c>
      <c r="B646" s="1">
        <v>40823</v>
      </c>
      <c r="C646">
        <v>280</v>
      </c>
      <c r="D646">
        <v>53.8</v>
      </c>
      <c r="E646">
        <v>49.6</v>
      </c>
      <c r="F646">
        <v>96</v>
      </c>
      <c r="G646">
        <v>36</v>
      </c>
      <c r="H646">
        <v>0</v>
      </c>
      <c r="I646">
        <v>0.13</v>
      </c>
      <c r="J646">
        <v>1.8</v>
      </c>
    </row>
    <row r="647" spans="1:10" x14ac:dyDescent="0.25">
      <c r="A647" t="s">
        <v>10</v>
      </c>
      <c r="B647" s="1">
        <v>40824</v>
      </c>
      <c r="C647">
        <v>281</v>
      </c>
      <c r="D647">
        <v>76.599999999999994</v>
      </c>
      <c r="E647">
        <v>43.9</v>
      </c>
      <c r="F647">
        <v>96</v>
      </c>
      <c r="G647">
        <v>38</v>
      </c>
      <c r="H647">
        <v>0</v>
      </c>
      <c r="I647">
        <v>0.12</v>
      </c>
      <c r="J647">
        <v>2.4</v>
      </c>
    </row>
    <row r="648" spans="1:10" x14ac:dyDescent="0.25">
      <c r="A648" t="s">
        <v>10</v>
      </c>
      <c r="B648" s="1">
        <v>40825</v>
      </c>
      <c r="C648">
        <v>282</v>
      </c>
      <c r="D648">
        <v>77.3</v>
      </c>
      <c r="E648">
        <v>46.9</v>
      </c>
      <c r="F648">
        <v>97</v>
      </c>
      <c r="G648">
        <v>43</v>
      </c>
      <c r="H648">
        <v>0</v>
      </c>
      <c r="I648">
        <v>0.12</v>
      </c>
      <c r="J648">
        <v>2.6</v>
      </c>
    </row>
    <row r="649" spans="1:10" x14ac:dyDescent="0.25">
      <c r="A649" t="s">
        <v>10</v>
      </c>
      <c r="B649" s="1">
        <v>40826</v>
      </c>
      <c r="C649">
        <v>283</v>
      </c>
      <c r="D649">
        <v>65.599999999999994</v>
      </c>
      <c r="E649">
        <v>57.7</v>
      </c>
      <c r="F649">
        <v>95</v>
      </c>
      <c r="G649">
        <v>85</v>
      </c>
      <c r="H649">
        <v>0.22</v>
      </c>
      <c r="I649">
        <v>0.01</v>
      </c>
      <c r="J649">
        <v>7</v>
      </c>
    </row>
    <row r="650" spans="1:10" x14ac:dyDescent="0.25">
      <c r="A650" t="s">
        <v>10</v>
      </c>
      <c r="B650" s="1">
        <v>40827</v>
      </c>
      <c r="C650">
        <v>284</v>
      </c>
      <c r="D650">
        <v>76.900000000000006</v>
      </c>
      <c r="E650">
        <v>59.3</v>
      </c>
      <c r="F650">
        <v>96</v>
      </c>
      <c r="G650">
        <v>51</v>
      </c>
      <c r="H650">
        <v>0</v>
      </c>
      <c r="I650">
        <v>0.12</v>
      </c>
      <c r="J650">
        <v>5</v>
      </c>
    </row>
    <row r="651" spans="1:10" x14ac:dyDescent="0.25">
      <c r="A651" t="s">
        <v>10</v>
      </c>
      <c r="B651" s="1">
        <v>40828</v>
      </c>
      <c r="C651">
        <v>285</v>
      </c>
      <c r="D651">
        <v>80.7</v>
      </c>
      <c r="E651">
        <v>52.5</v>
      </c>
      <c r="F651">
        <v>93</v>
      </c>
      <c r="G651">
        <v>31</v>
      </c>
      <c r="H651">
        <v>0</v>
      </c>
      <c r="I651">
        <v>0.14000000000000001</v>
      </c>
      <c r="J651">
        <v>4.0999999999999996</v>
      </c>
    </row>
    <row r="652" spans="1:10" x14ac:dyDescent="0.25">
      <c r="A652" t="s">
        <v>10</v>
      </c>
      <c r="B652" s="1">
        <v>40829</v>
      </c>
      <c r="C652">
        <v>286</v>
      </c>
      <c r="D652">
        <v>82.7</v>
      </c>
      <c r="E652">
        <v>50.3</v>
      </c>
      <c r="F652">
        <v>93</v>
      </c>
      <c r="G652">
        <v>33</v>
      </c>
      <c r="H652">
        <v>0</v>
      </c>
      <c r="I652">
        <v>0.13</v>
      </c>
      <c r="J652">
        <v>3.1</v>
      </c>
    </row>
    <row r="653" spans="1:10" x14ac:dyDescent="0.25">
      <c r="A653" t="s">
        <v>10</v>
      </c>
      <c r="B653" s="1">
        <v>40830</v>
      </c>
      <c r="C653">
        <v>287</v>
      </c>
      <c r="D653">
        <v>84.7</v>
      </c>
      <c r="E653">
        <v>53.1</v>
      </c>
      <c r="F653">
        <v>84</v>
      </c>
      <c r="G653">
        <v>37</v>
      </c>
      <c r="H653">
        <v>0</v>
      </c>
      <c r="I653">
        <v>0.13</v>
      </c>
      <c r="J653">
        <v>2.8</v>
      </c>
    </row>
    <row r="654" spans="1:10" x14ac:dyDescent="0.25">
      <c r="A654" t="s">
        <v>10</v>
      </c>
      <c r="B654" s="1">
        <v>40831</v>
      </c>
      <c r="C654">
        <v>288</v>
      </c>
      <c r="D654">
        <v>85.4</v>
      </c>
      <c r="E654">
        <v>57.5</v>
      </c>
      <c r="F654">
        <v>88</v>
      </c>
      <c r="G654">
        <v>42</v>
      </c>
      <c r="H654">
        <v>0</v>
      </c>
      <c r="I654">
        <v>0.12</v>
      </c>
      <c r="J654">
        <v>3.9</v>
      </c>
    </row>
    <row r="655" spans="1:10" x14ac:dyDescent="0.25">
      <c r="A655" t="s">
        <v>10</v>
      </c>
      <c r="B655" s="1">
        <v>40832</v>
      </c>
      <c r="C655">
        <v>289</v>
      </c>
      <c r="D655">
        <v>79</v>
      </c>
      <c r="E655">
        <v>55.9</v>
      </c>
      <c r="F655">
        <v>91</v>
      </c>
      <c r="G655">
        <v>46</v>
      </c>
      <c r="H655">
        <v>0</v>
      </c>
      <c r="I655">
        <v>0.12</v>
      </c>
      <c r="J655">
        <v>3.7</v>
      </c>
    </row>
    <row r="656" spans="1:10" x14ac:dyDescent="0.25">
      <c r="A656" t="s">
        <v>10</v>
      </c>
      <c r="B656" s="1">
        <v>40833</v>
      </c>
      <c r="C656">
        <v>290</v>
      </c>
      <c r="D656">
        <v>86.7</v>
      </c>
      <c r="E656">
        <v>55.5</v>
      </c>
      <c r="F656">
        <v>91</v>
      </c>
      <c r="G656">
        <v>32</v>
      </c>
      <c r="H656">
        <v>0</v>
      </c>
      <c r="I656">
        <v>0.15</v>
      </c>
      <c r="J656">
        <v>4.8</v>
      </c>
    </row>
    <row r="657" spans="1:10" x14ac:dyDescent="0.25">
      <c r="A657" t="s">
        <v>10</v>
      </c>
      <c r="B657" s="1">
        <v>40834</v>
      </c>
      <c r="C657">
        <v>291</v>
      </c>
      <c r="D657">
        <v>85.6</v>
      </c>
      <c r="E657">
        <v>51.5</v>
      </c>
      <c r="F657">
        <v>85</v>
      </c>
      <c r="G657">
        <v>37</v>
      </c>
      <c r="H657">
        <v>0</v>
      </c>
      <c r="I657">
        <v>0.12</v>
      </c>
      <c r="J657">
        <v>4</v>
      </c>
    </row>
    <row r="658" spans="1:10" x14ac:dyDescent="0.25">
      <c r="A658" t="s">
        <v>10</v>
      </c>
      <c r="B658" s="1">
        <v>40835</v>
      </c>
      <c r="C658">
        <v>292</v>
      </c>
      <c r="D658">
        <v>77.3</v>
      </c>
      <c r="E658">
        <v>50.9</v>
      </c>
      <c r="F658">
        <v>93</v>
      </c>
      <c r="G658">
        <v>52</v>
      </c>
      <c r="H658">
        <v>0</v>
      </c>
      <c r="I658">
        <v>0.1</v>
      </c>
      <c r="J658">
        <v>4.2</v>
      </c>
    </row>
    <row r="659" spans="1:10" x14ac:dyDescent="0.25">
      <c r="A659" t="s">
        <v>10</v>
      </c>
      <c r="B659" s="1">
        <v>40836</v>
      </c>
      <c r="C659">
        <v>293</v>
      </c>
      <c r="D659">
        <v>80</v>
      </c>
      <c r="E659">
        <v>48.4</v>
      </c>
      <c r="F659">
        <v>96</v>
      </c>
      <c r="G659">
        <v>48</v>
      </c>
      <c r="H659">
        <v>0</v>
      </c>
      <c r="I659">
        <v>0.11</v>
      </c>
      <c r="J659">
        <v>2.9</v>
      </c>
    </row>
    <row r="660" spans="1:10" x14ac:dyDescent="0.25">
      <c r="A660" t="s">
        <v>10</v>
      </c>
      <c r="B660" s="1">
        <v>40837</v>
      </c>
      <c r="C660">
        <v>294</v>
      </c>
      <c r="D660">
        <v>80.7</v>
      </c>
      <c r="E660">
        <v>49.1</v>
      </c>
      <c r="F660">
        <v>96</v>
      </c>
      <c r="G660">
        <v>35</v>
      </c>
      <c r="H660">
        <v>0</v>
      </c>
      <c r="I660">
        <v>0.12</v>
      </c>
      <c r="J660">
        <v>3.6</v>
      </c>
    </row>
    <row r="661" spans="1:10" x14ac:dyDescent="0.25">
      <c r="A661" t="s">
        <v>10</v>
      </c>
      <c r="B661" s="1">
        <v>40838</v>
      </c>
      <c r="C661">
        <v>295</v>
      </c>
      <c r="D661">
        <v>81.8</v>
      </c>
      <c r="E661">
        <v>48.6</v>
      </c>
      <c r="F661">
        <v>89</v>
      </c>
      <c r="G661">
        <v>34</v>
      </c>
      <c r="H661">
        <v>0</v>
      </c>
      <c r="I661">
        <v>0.12</v>
      </c>
      <c r="J661">
        <v>3.6</v>
      </c>
    </row>
    <row r="662" spans="1:10" x14ac:dyDescent="0.25">
      <c r="A662" t="s">
        <v>10</v>
      </c>
      <c r="B662" s="1">
        <v>40839</v>
      </c>
      <c r="C662">
        <v>296</v>
      </c>
      <c r="D662">
        <v>81.900000000000006</v>
      </c>
      <c r="E662">
        <v>48.2</v>
      </c>
      <c r="F662">
        <v>82</v>
      </c>
      <c r="G662">
        <v>36</v>
      </c>
      <c r="H662">
        <v>0</v>
      </c>
      <c r="I662">
        <v>0.11</v>
      </c>
      <c r="J662">
        <v>3.2</v>
      </c>
    </row>
    <row r="663" spans="1:10" x14ac:dyDescent="0.25">
      <c r="A663" t="s">
        <v>10</v>
      </c>
      <c r="B663" s="1">
        <v>40840</v>
      </c>
      <c r="C663">
        <v>297</v>
      </c>
      <c r="D663">
        <v>78</v>
      </c>
      <c r="E663">
        <v>49.7</v>
      </c>
      <c r="F663">
        <v>90</v>
      </c>
      <c r="G663">
        <v>45</v>
      </c>
      <c r="H663">
        <v>0.01</v>
      </c>
      <c r="I663">
        <v>0.1</v>
      </c>
      <c r="J663">
        <v>3.4</v>
      </c>
    </row>
    <row r="664" spans="1:10" x14ac:dyDescent="0.25">
      <c r="A664" t="s">
        <v>10</v>
      </c>
      <c r="B664" s="1">
        <v>40841</v>
      </c>
      <c r="C664">
        <v>298</v>
      </c>
      <c r="D664">
        <v>75.5</v>
      </c>
      <c r="E664">
        <v>45.1</v>
      </c>
      <c r="F664">
        <v>97</v>
      </c>
      <c r="G664">
        <v>21</v>
      </c>
      <c r="H664">
        <v>0</v>
      </c>
      <c r="I664">
        <v>0.18</v>
      </c>
      <c r="J664">
        <v>8.6</v>
      </c>
    </row>
    <row r="665" spans="1:10" x14ac:dyDescent="0.25">
      <c r="A665" t="s">
        <v>10</v>
      </c>
      <c r="B665" s="1">
        <v>40842</v>
      </c>
      <c r="C665">
        <v>299</v>
      </c>
      <c r="D665">
        <v>73.3</v>
      </c>
      <c r="E665">
        <v>42.5</v>
      </c>
      <c r="F665">
        <v>48</v>
      </c>
      <c r="G665">
        <v>14</v>
      </c>
      <c r="H665">
        <v>0</v>
      </c>
      <c r="I665">
        <v>0.23</v>
      </c>
      <c r="J665">
        <v>11.6</v>
      </c>
    </row>
    <row r="666" spans="1:10" x14ac:dyDescent="0.25">
      <c r="A666" t="s">
        <v>10</v>
      </c>
      <c r="B666" s="1">
        <v>40843</v>
      </c>
      <c r="C666">
        <v>300</v>
      </c>
      <c r="D666">
        <v>71.900000000000006</v>
      </c>
      <c r="E666">
        <v>37.799999999999997</v>
      </c>
      <c r="F666">
        <v>68</v>
      </c>
      <c r="G666">
        <v>25</v>
      </c>
      <c r="H666">
        <v>0</v>
      </c>
      <c r="I666">
        <v>0.11</v>
      </c>
      <c r="J666">
        <v>3.6</v>
      </c>
    </row>
    <row r="667" spans="1:10" x14ac:dyDescent="0.25">
      <c r="A667" t="s">
        <v>10</v>
      </c>
      <c r="B667" s="1">
        <v>40844</v>
      </c>
      <c r="C667">
        <v>301</v>
      </c>
      <c r="D667">
        <v>75.7</v>
      </c>
      <c r="E667">
        <v>39.6</v>
      </c>
      <c r="F667">
        <v>59</v>
      </c>
      <c r="G667">
        <v>21</v>
      </c>
      <c r="H667">
        <v>0</v>
      </c>
      <c r="I667">
        <v>0.11</v>
      </c>
      <c r="J667">
        <v>2.9</v>
      </c>
    </row>
    <row r="668" spans="1:10" x14ac:dyDescent="0.25">
      <c r="A668" t="s">
        <v>10</v>
      </c>
      <c r="B668" s="1">
        <v>40845</v>
      </c>
      <c r="C668">
        <v>302</v>
      </c>
      <c r="D668">
        <v>81.400000000000006</v>
      </c>
      <c r="E668">
        <v>42.7</v>
      </c>
      <c r="F668">
        <v>63</v>
      </c>
      <c r="G668">
        <v>19</v>
      </c>
      <c r="H668">
        <v>0</v>
      </c>
      <c r="I668">
        <v>0.15</v>
      </c>
      <c r="J668">
        <v>5.3</v>
      </c>
    </row>
    <row r="669" spans="1:10" x14ac:dyDescent="0.25">
      <c r="A669" t="s">
        <v>10</v>
      </c>
      <c r="B669" s="1">
        <v>40846</v>
      </c>
      <c r="C669">
        <v>303</v>
      </c>
      <c r="D669">
        <v>79.5</v>
      </c>
      <c r="E669">
        <v>43.3</v>
      </c>
      <c r="F669">
        <v>78</v>
      </c>
      <c r="G669">
        <v>30</v>
      </c>
      <c r="H669">
        <v>0</v>
      </c>
      <c r="I669">
        <v>0.1</v>
      </c>
      <c r="J669">
        <v>2.4</v>
      </c>
    </row>
    <row r="670" spans="1:10" x14ac:dyDescent="0.25">
      <c r="A670" t="s">
        <v>10</v>
      </c>
      <c r="B670" s="1">
        <v>40847</v>
      </c>
      <c r="C670">
        <v>304</v>
      </c>
      <c r="D670">
        <v>80.3</v>
      </c>
      <c r="E670">
        <v>46.6</v>
      </c>
      <c r="F670">
        <v>78</v>
      </c>
      <c r="G670">
        <v>37</v>
      </c>
      <c r="H670">
        <v>0</v>
      </c>
      <c r="I670">
        <v>0.11</v>
      </c>
      <c r="J670">
        <v>4</v>
      </c>
    </row>
    <row r="671" spans="1:10" x14ac:dyDescent="0.25">
      <c r="A671" t="s">
        <v>10</v>
      </c>
      <c r="B671" s="1">
        <v>40848</v>
      </c>
      <c r="C671">
        <v>305</v>
      </c>
      <c r="D671">
        <v>71.5</v>
      </c>
      <c r="E671">
        <v>58.6</v>
      </c>
      <c r="F671">
        <v>32</v>
      </c>
      <c r="G671">
        <v>14</v>
      </c>
      <c r="H671">
        <v>0</v>
      </c>
      <c r="I671">
        <v>0.32</v>
      </c>
      <c r="J671">
        <v>20.5</v>
      </c>
    </row>
    <row r="672" spans="1:10" x14ac:dyDescent="0.25">
      <c r="A672" t="s">
        <v>10</v>
      </c>
      <c r="B672" s="1">
        <v>40849</v>
      </c>
      <c r="C672">
        <v>306</v>
      </c>
      <c r="D672">
        <v>71.5</v>
      </c>
      <c r="E672">
        <v>46</v>
      </c>
      <c r="F672">
        <v>53</v>
      </c>
      <c r="G672">
        <v>14</v>
      </c>
      <c r="H672">
        <v>0</v>
      </c>
      <c r="I672">
        <v>0.16</v>
      </c>
      <c r="J672">
        <v>7.4</v>
      </c>
    </row>
    <row r="673" spans="1:10" x14ac:dyDescent="0.25">
      <c r="A673" t="s">
        <v>10</v>
      </c>
      <c r="B673" s="1">
        <v>40850</v>
      </c>
      <c r="C673">
        <v>307</v>
      </c>
      <c r="D673">
        <v>64.599999999999994</v>
      </c>
      <c r="E673">
        <v>41.3</v>
      </c>
      <c r="F673">
        <v>73</v>
      </c>
      <c r="G673">
        <v>26</v>
      </c>
      <c r="H673">
        <v>0.01</v>
      </c>
      <c r="I673">
        <v>0.09</v>
      </c>
      <c r="J673">
        <v>7.7</v>
      </c>
    </row>
    <row r="674" spans="1:10" x14ac:dyDescent="0.25">
      <c r="A674" t="s">
        <v>10</v>
      </c>
      <c r="B674" s="1">
        <v>40851</v>
      </c>
      <c r="C674">
        <v>308</v>
      </c>
      <c r="D674">
        <v>58.3</v>
      </c>
      <c r="E674">
        <v>31</v>
      </c>
      <c r="F674">
        <v>92</v>
      </c>
      <c r="G674">
        <v>40</v>
      </c>
      <c r="H674">
        <v>0</v>
      </c>
      <c r="I674">
        <v>0.08</v>
      </c>
      <c r="J674">
        <v>4.8</v>
      </c>
    </row>
    <row r="675" spans="1:10" x14ac:dyDescent="0.25">
      <c r="A675" t="s">
        <v>10</v>
      </c>
      <c r="B675" s="1">
        <v>40852</v>
      </c>
      <c r="C675">
        <v>309</v>
      </c>
      <c r="D675">
        <v>57.3</v>
      </c>
      <c r="E675">
        <v>31.5</v>
      </c>
      <c r="F675">
        <v>90</v>
      </c>
      <c r="G675">
        <v>44</v>
      </c>
      <c r="H675">
        <v>0.37</v>
      </c>
      <c r="I675">
        <v>0.04</v>
      </c>
      <c r="J675">
        <v>5</v>
      </c>
    </row>
    <row r="676" spans="1:10" x14ac:dyDescent="0.25">
      <c r="A676" t="s">
        <v>10</v>
      </c>
      <c r="B676" s="1">
        <v>40853</v>
      </c>
      <c r="C676">
        <v>310</v>
      </c>
      <c r="D676">
        <v>56.3</v>
      </c>
      <c r="E676">
        <v>43.3</v>
      </c>
      <c r="F676">
        <v>95</v>
      </c>
      <c r="G676">
        <v>61</v>
      </c>
      <c r="H676">
        <v>0.03</v>
      </c>
      <c r="I676">
        <v>0.06</v>
      </c>
      <c r="J676">
        <v>4.3</v>
      </c>
    </row>
    <row r="677" spans="1:10" x14ac:dyDescent="0.25">
      <c r="A677" t="s">
        <v>10</v>
      </c>
      <c r="B677" s="1">
        <v>40854</v>
      </c>
      <c r="C677">
        <v>311</v>
      </c>
      <c r="D677">
        <v>60.1</v>
      </c>
      <c r="E677">
        <v>38.6</v>
      </c>
      <c r="F677">
        <v>92</v>
      </c>
      <c r="G677">
        <v>43</v>
      </c>
      <c r="H677">
        <v>0</v>
      </c>
      <c r="I677">
        <v>0.08</v>
      </c>
      <c r="J677">
        <v>4.8</v>
      </c>
    </row>
    <row r="678" spans="1:10" x14ac:dyDescent="0.25">
      <c r="A678" t="s">
        <v>10</v>
      </c>
      <c r="B678" s="1">
        <v>40855</v>
      </c>
      <c r="C678">
        <v>312</v>
      </c>
      <c r="D678">
        <v>58.8</v>
      </c>
      <c r="E678">
        <v>31.2</v>
      </c>
      <c r="F678">
        <v>97</v>
      </c>
      <c r="G678">
        <v>54</v>
      </c>
      <c r="H678">
        <v>0.01</v>
      </c>
      <c r="I678">
        <v>7.0000000000000007E-2</v>
      </c>
      <c r="J678">
        <v>2.9</v>
      </c>
    </row>
    <row r="679" spans="1:10" x14ac:dyDescent="0.25">
      <c r="A679" t="s">
        <v>10</v>
      </c>
      <c r="B679" s="1">
        <v>40856</v>
      </c>
      <c r="C679">
        <v>313</v>
      </c>
      <c r="D679">
        <v>61.1</v>
      </c>
      <c r="E679">
        <v>34.4</v>
      </c>
      <c r="F679">
        <v>94</v>
      </c>
      <c r="G679">
        <v>47</v>
      </c>
      <c r="H679">
        <v>0</v>
      </c>
      <c r="I679">
        <v>7.0000000000000007E-2</v>
      </c>
      <c r="J679">
        <v>3.5</v>
      </c>
    </row>
    <row r="680" spans="1:10" x14ac:dyDescent="0.25">
      <c r="A680" t="s">
        <v>10</v>
      </c>
      <c r="B680" s="1">
        <v>40857</v>
      </c>
      <c r="C680">
        <v>314</v>
      </c>
      <c r="D680">
        <v>64.5</v>
      </c>
      <c r="E680">
        <v>37.299999999999997</v>
      </c>
      <c r="F680">
        <v>85</v>
      </c>
      <c r="G680">
        <v>36</v>
      </c>
      <c r="H680">
        <v>0</v>
      </c>
      <c r="I680">
        <v>0.08</v>
      </c>
      <c r="J680">
        <v>4</v>
      </c>
    </row>
    <row r="681" spans="1:10" x14ac:dyDescent="0.25">
      <c r="A681" t="s">
        <v>10</v>
      </c>
      <c r="B681" s="1">
        <v>40858</v>
      </c>
      <c r="C681">
        <v>315</v>
      </c>
      <c r="D681">
        <v>55.2</v>
      </c>
      <c r="E681">
        <v>38.6</v>
      </c>
      <c r="F681">
        <v>94</v>
      </c>
      <c r="G681">
        <v>50</v>
      </c>
      <c r="H681">
        <v>0.04</v>
      </c>
      <c r="I681">
        <v>0.03</v>
      </c>
      <c r="J681">
        <v>4.0999999999999996</v>
      </c>
    </row>
    <row r="682" spans="1:10" x14ac:dyDescent="0.25">
      <c r="A682" t="s">
        <v>10</v>
      </c>
      <c r="B682" s="1">
        <v>40859</v>
      </c>
      <c r="C682">
        <v>316</v>
      </c>
      <c r="D682">
        <v>63.7</v>
      </c>
      <c r="E682">
        <v>46.7</v>
      </c>
      <c r="F682">
        <v>96</v>
      </c>
      <c r="G682">
        <v>53</v>
      </c>
      <c r="H682">
        <v>0</v>
      </c>
      <c r="I682">
        <v>7.0000000000000007E-2</v>
      </c>
      <c r="J682">
        <v>4.8</v>
      </c>
    </row>
    <row r="683" spans="1:10" x14ac:dyDescent="0.25">
      <c r="A683" t="s">
        <v>10</v>
      </c>
      <c r="B683" s="1">
        <v>40860</v>
      </c>
      <c r="C683">
        <v>317</v>
      </c>
      <c r="D683">
        <v>66.599999999999994</v>
      </c>
      <c r="E683">
        <v>42.7</v>
      </c>
      <c r="F683">
        <v>95</v>
      </c>
      <c r="G683">
        <v>44</v>
      </c>
      <c r="H683">
        <v>0</v>
      </c>
      <c r="I683">
        <v>0.08</v>
      </c>
      <c r="J683">
        <v>5.4</v>
      </c>
    </row>
    <row r="684" spans="1:10" x14ac:dyDescent="0.25">
      <c r="A684" t="s">
        <v>10</v>
      </c>
      <c r="B684" s="1">
        <v>40861</v>
      </c>
      <c r="C684">
        <v>318</v>
      </c>
      <c r="D684">
        <v>65.599999999999994</v>
      </c>
      <c r="E684">
        <v>43</v>
      </c>
      <c r="F684">
        <v>95</v>
      </c>
      <c r="G684">
        <v>53</v>
      </c>
      <c r="H684">
        <v>0</v>
      </c>
      <c r="I684">
        <v>0.06</v>
      </c>
      <c r="J684">
        <v>5.2</v>
      </c>
    </row>
    <row r="685" spans="1:10" x14ac:dyDescent="0.25">
      <c r="A685" t="s">
        <v>10</v>
      </c>
      <c r="B685" s="1">
        <v>40862</v>
      </c>
      <c r="C685">
        <v>319</v>
      </c>
      <c r="D685">
        <v>67.3</v>
      </c>
      <c r="E685">
        <v>36.200000000000003</v>
      </c>
      <c r="F685">
        <v>96</v>
      </c>
      <c r="G685">
        <v>34</v>
      </c>
      <c r="H685">
        <v>0</v>
      </c>
      <c r="I685">
        <v>0.08</v>
      </c>
      <c r="J685">
        <v>3.8</v>
      </c>
    </row>
    <row r="686" spans="1:10" x14ac:dyDescent="0.25">
      <c r="A686" t="s">
        <v>10</v>
      </c>
      <c r="B686" s="1">
        <v>40863</v>
      </c>
      <c r="C686">
        <v>320</v>
      </c>
      <c r="D686">
        <v>69.7</v>
      </c>
      <c r="E686">
        <v>38.299999999999997</v>
      </c>
      <c r="F686">
        <v>91</v>
      </c>
      <c r="G686">
        <v>41</v>
      </c>
      <c r="H686">
        <v>0</v>
      </c>
      <c r="I686">
        <v>7.0000000000000007E-2</v>
      </c>
      <c r="J686">
        <v>2.1</v>
      </c>
    </row>
    <row r="687" spans="1:10" x14ac:dyDescent="0.25">
      <c r="A687" t="s">
        <v>10</v>
      </c>
      <c r="B687" s="1">
        <v>40864</v>
      </c>
      <c r="C687">
        <v>321</v>
      </c>
      <c r="D687">
        <v>67.599999999999994</v>
      </c>
      <c r="E687">
        <v>42.1</v>
      </c>
      <c r="F687">
        <v>96</v>
      </c>
      <c r="G687">
        <v>53</v>
      </c>
      <c r="H687">
        <v>0</v>
      </c>
      <c r="I687">
        <v>7.0000000000000007E-2</v>
      </c>
      <c r="J687">
        <v>6</v>
      </c>
    </row>
    <row r="688" spans="1:10" x14ac:dyDescent="0.25">
      <c r="A688" t="s">
        <v>10</v>
      </c>
      <c r="B688" s="1">
        <v>40865</v>
      </c>
      <c r="C688">
        <v>322</v>
      </c>
      <c r="D688">
        <v>56.8</v>
      </c>
      <c r="E688">
        <v>40.799999999999997</v>
      </c>
      <c r="F688">
        <v>86</v>
      </c>
      <c r="G688">
        <v>64</v>
      </c>
      <c r="H688">
        <v>0.02</v>
      </c>
      <c r="I688">
        <v>0.05</v>
      </c>
      <c r="J688">
        <v>7.8</v>
      </c>
    </row>
    <row r="689" spans="1:10" x14ac:dyDescent="0.25">
      <c r="A689" t="s">
        <v>10</v>
      </c>
      <c r="B689" s="1">
        <v>40866</v>
      </c>
      <c r="C689">
        <v>323</v>
      </c>
      <c r="D689">
        <v>55.4</v>
      </c>
      <c r="E689">
        <v>31.2</v>
      </c>
      <c r="F689">
        <v>94</v>
      </c>
      <c r="G689">
        <v>42</v>
      </c>
      <c r="H689">
        <v>0.2</v>
      </c>
      <c r="I689">
        <v>0.06</v>
      </c>
      <c r="J689">
        <v>4</v>
      </c>
    </row>
    <row r="690" spans="1:10" x14ac:dyDescent="0.25">
      <c r="A690" t="s">
        <v>10</v>
      </c>
      <c r="B690" s="1">
        <v>40867</v>
      </c>
      <c r="C690">
        <v>324</v>
      </c>
      <c r="D690">
        <v>51.1</v>
      </c>
      <c r="E690">
        <v>44</v>
      </c>
      <c r="F690">
        <v>92</v>
      </c>
      <c r="G690">
        <v>81</v>
      </c>
      <c r="H690">
        <v>0.04</v>
      </c>
      <c r="I690">
        <v>0.01</v>
      </c>
      <c r="J690">
        <v>8.4</v>
      </c>
    </row>
    <row r="691" spans="1:10" x14ac:dyDescent="0.25">
      <c r="A691" t="s">
        <v>10</v>
      </c>
      <c r="B691" s="1">
        <v>40868</v>
      </c>
      <c r="C691">
        <v>325</v>
      </c>
      <c r="D691">
        <v>56.1</v>
      </c>
      <c r="E691">
        <v>36.5</v>
      </c>
      <c r="F691">
        <v>96</v>
      </c>
      <c r="G691">
        <v>71</v>
      </c>
      <c r="H691">
        <v>0</v>
      </c>
      <c r="I691">
        <v>0.03</v>
      </c>
      <c r="J691">
        <v>3.1</v>
      </c>
    </row>
    <row r="692" spans="1:10" x14ac:dyDescent="0.25">
      <c r="A692" t="s">
        <v>10</v>
      </c>
      <c r="B692" s="1">
        <v>40869</v>
      </c>
      <c r="C692">
        <v>326</v>
      </c>
      <c r="D692">
        <v>59.2</v>
      </c>
      <c r="E692">
        <v>40</v>
      </c>
      <c r="F692">
        <v>97</v>
      </c>
      <c r="G692">
        <v>59</v>
      </c>
      <c r="H692">
        <v>0</v>
      </c>
      <c r="I692">
        <v>0.04</v>
      </c>
      <c r="J692">
        <v>4.5</v>
      </c>
    </row>
    <row r="693" spans="1:10" x14ac:dyDescent="0.25">
      <c r="A693" t="s">
        <v>10</v>
      </c>
      <c r="B693" s="1">
        <v>40870</v>
      </c>
      <c r="C693">
        <v>327</v>
      </c>
      <c r="D693">
        <v>53.8</v>
      </c>
      <c r="E693">
        <v>37.299999999999997</v>
      </c>
      <c r="F693">
        <v>96</v>
      </c>
      <c r="G693">
        <v>77</v>
      </c>
      <c r="H693">
        <v>0</v>
      </c>
      <c r="I693">
        <v>0.02</v>
      </c>
      <c r="J693">
        <v>3</v>
      </c>
    </row>
    <row r="694" spans="1:10" x14ac:dyDescent="0.25">
      <c r="A694" t="s">
        <v>10</v>
      </c>
      <c r="B694" s="1">
        <v>40871</v>
      </c>
      <c r="C694">
        <v>328</v>
      </c>
      <c r="D694">
        <v>53.3</v>
      </c>
      <c r="E694">
        <v>44.7</v>
      </c>
      <c r="F694">
        <v>96</v>
      </c>
      <c r="G694">
        <v>84</v>
      </c>
      <c r="H694">
        <v>0.34</v>
      </c>
      <c r="I694">
        <v>0</v>
      </c>
      <c r="J694">
        <v>2.8</v>
      </c>
    </row>
    <row r="695" spans="1:10" x14ac:dyDescent="0.25">
      <c r="A695" t="s">
        <v>10</v>
      </c>
      <c r="B695" s="1">
        <v>40872</v>
      </c>
      <c r="C695">
        <v>329</v>
      </c>
      <c r="D695">
        <v>57.8</v>
      </c>
      <c r="E695">
        <v>41.7</v>
      </c>
      <c r="F695">
        <v>97</v>
      </c>
      <c r="G695">
        <v>76</v>
      </c>
      <c r="H695">
        <v>0</v>
      </c>
      <c r="I695">
        <v>0.04</v>
      </c>
      <c r="J695">
        <v>4.4000000000000004</v>
      </c>
    </row>
    <row r="696" spans="1:10" x14ac:dyDescent="0.25">
      <c r="A696" t="s">
        <v>10</v>
      </c>
      <c r="B696" s="1">
        <v>40873</v>
      </c>
      <c r="C696">
        <v>330</v>
      </c>
      <c r="D696">
        <v>53.9</v>
      </c>
      <c r="E696">
        <v>35.6</v>
      </c>
      <c r="F696">
        <v>97</v>
      </c>
      <c r="G696">
        <v>83</v>
      </c>
      <c r="H696">
        <v>0.01</v>
      </c>
      <c r="I696">
        <v>0.02</v>
      </c>
      <c r="J696">
        <v>2.8</v>
      </c>
    </row>
    <row r="697" spans="1:10" x14ac:dyDescent="0.25">
      <c r="A697" t="s">
        <v>10</v>
      </c>
      <c r="B697" s="1">
        <v>40874</v>
      </c>
      <c r="C697">
        <v>331</v>
      </c>
      <c r="D697">
        <v>51.8</v>
      </c>
      <c r="E697">
        <v>42.4</v>
      </c>
      <c r="F697">
        <v>98</v>
      </c>
      <c r="G697">
        <v>91</v>
      </c>
      <c r="H697">
        <v>0</v>
      </c>
      <c r="I697">
        <v>0.01</v>
      </c>
      <c r="J697">
        <v>3.6</v>
      </c>
    </row>
    <row r="698" spans="1:10" x14ac:dyDescent="0.25">
      <c r="A698" t="s">
        <v>10</v>
      </c>
      <c r="B698" s="1">
        <v>40875</v>
      </c>
      <c r="C698">
        <v>332</v>
      </c>
      <c r="D698">
        <v>63.4</v>
      </c>
      <c r="E698">
        <v>40.4</v>
      </c>
      <c r="F698">
        <v>98</v>
      </c>
      <c r="G698">
        <v>65</v>
      </c>
      <c r="H698">
        <v>0.01</v>
      </c>
      <c r="I698">
        <v>0.03</v>
      </c>
      <c r="J698">
        <v>2.2000000000000002</v>
      </c>
    </row>
    <row r="699" spans="1:10" x14ac:dyDescent="0.25">
      <c r="A699" t="s">
        <v>10</v>
      </c>
      <c r="B699" s="1">
        <v>40876</v>
      </c>
      <c r="C699">
        <v>333</v>
      </c>
      <c r="D699">
        <v>51.7</v>
      </c>
      <c r="E699">
        <v>38.200000000000003</v>
      </c>
      <c r="F699">
        <v>98</v>
      </c>
      <c r="G699">
        <v>85</v>
      </c>
      <c r="H699">
        <v>0.01</v>
      </c>
      <c r="I699">
        <v>0.01</v>
      </c>
      <c r="J699">
        <v>3.1</v>
      </c>
    </row>
    <row r="700" spans="1:10" x14ac:dyDescent="0.25">
      <c r="A700" t="s">
        <v>10</v>
      </c>
      <c r="B700" s="1">
        <v>40877</v>
      </c>
      <c r="C700">
        <v>334</v>
      </c>
      <c r="D700">
        <v>62.2</v>
      </c>
      <c r="E700">
        <v>40.700000000000003</v>
      </c>
      <c r="F700">
        <v>98</v>
      </c>
      <c r="G700">
        <v>36</v>
      </c>
      <c r="H700">
        <v>0.01</v>
      </c>
      <c r="I700">
        <v>0.13</v>
      </c>
      <c r="J700">
        <v>13.5</v>
      </c>
    </row>
    <row r="701" spans="1:10" x14ac:dyDescent="0.25">
      <c r="A701" t="s">
        <v>10</v>
      </c>
      <c r="B701" s="1">
        <v>40878</v>
      </c>
      <c r="C701">
        <v>335</v>
      </c>
      <c r="D701">
        <v>63.9</v>
      </c>
      <c r="E701">
        <v>48.8</v>
      </c>
      <c r="F701">
        <v>44</v>
      </c>
      <c r="G701">
        <v>22</v>
      </c>
      <c r="H701">
        <v>0</v>
      </c>
      <c r="I701">
        <v>0.24</v>
      </c>
      <c r="J701">
        <v>20.8</v>
      </c>
    </row>
    <row r="702" spans="1:10" x14ac:dyDescent="0.25">
      <c r="A702" t="s">
        <v>10</v>
      </c>
      <c r="B702" s="1">
        <v>40879</v>
      </c>
      <c r="C702">
        <v>336</v>
      </c>
      <c r="D702">
        <v>71.3</v>
      </c>
      <c r="E702">
        <v>50.9</v>
      </c>
      <c r="F702">
        <v>32</v>
      </c>
      <c r="G702">
        <v>16</v>
      </c>
      <c r="H702">
        <v>0</v>
      </c>
      <c r="I702">
        <v>0.22</v>
      </c>
      <c r="J702">
        <v>14.7</v>
      </c>
    </row>
    <row r="703" spans="1:10" x14ac:dyDescent="0.25">
      <c r="A703" t="s">
        <v>10</v>
      </c>
      <c r="B703" s="1">
        <v>40880</v>
      </c>
      <c r="C703">
        <v>337</v>
      </c>
      <c r="D703">
        <v>60.9</v>
      </c>
      <c r="E703">
        <v>45.2</v>
      </c>
      <c r="F703">
        <v>34</v>
      </c>
      <c r="G703">
        <v>18</v>
      </c>
      <c r="H703">
        <v>0</v>
      </c>
      <c r="I703">
        <v>0.21</v>
      </c>
      <c r="J703">
        <v>17.899999999999999</v>
      </c>
    </row>
    <row r="704" spans="1:10" x14ac:dyDescent="0.25">
      <c r="A704" t="s">
        <v>10</v>
      </c>
      <c r="B704" s="1">
        <v>40881</v>
      </c>
      <c r="C704">
        <v>338</v>
      </c>
      <c r="D704">
        <v>57.6</v>
      </c>
      <c r="E704">
        <v>32.200000000000003</v>
      </c>
      <c r="F704">
        <v>64</v>
      </c>
      <c r="G704">
        <v>31</v>
      </c>
      <c r="H704">
        <v>0</v>
      </c>
      <c r="I704">
        <v>7.0000000000000007E-2</v>
      </c>
      <c r="J704">
        <v>4.2</v>
      </c>
    </row>
    <row r="705" spans="1:10" x14ac:dyDescent="0.25">
      <c r="A705" t="s">
        <v>10</v>
      </c>
      <c r="B705" s="1">
        <v>40882</v>
      </c>
      <c r="C705">
        <v>339</v>
      </c>
      <c r="D705">
        <v>61.3</v>
      </c>
      <c r="E705">
        <v>33.5</v>
      </c>
      <c r="F705">
        <v>63</v>
      </c>
      <c r="G705">
        <v>21</v>
      </c>
      <c r="H705">
        <v>0</v>
      </c>
      <c r="I705">
        <v>0.12</v>
      </c>
      <c r="J705">
        <v>9.1</v>
      </c>
    </row>
    <row r="706" spans="1:10" x14ac:dyDescent="0.25">
      <c r="A706" t="s">
        <v>10</v>
      </c>
      <c r="B706" s="1">
        <v>40883</v>
      </c>
      <c r="C706">
        <v>340</v>
      </c>
      <c r="D706">
        <v>57.1</v>
      </c>
      <c r="E706">
        <v>27.7</v>
      </c>
      <c r="F706">
        <v>78</v>
      </c>
      <c r="G706">
        <v>34</v>
      </c>
      <c r="H706">
        <v>0</v>
      </c>
      <c r="I706">
        <v>0.05</v>
      </c>
      <c r="J706">
        <v>2.2000000000000002</v>
      </c>
    </row>
    <row r="707" spans="1:10" x14ac:dyDescent="0.25">
      <c r="A707" t="s">
        <v>10</v>
      </c>
      <c r="B707" s="1">
        <v>40884</v>
      </c>
      <c r="C707">
        <v>341</v>
      </c>
      <c r="D707">
        <v>58.8</v>
      </c>
      <c r="E707">
        <v>28.3</v>
      </c>
      <c r="F707">
        <v>82</v>
      </c>
      <c r="G707">
        <v>36</v>
      </c>
      <c r="H707">
        <v>0</v>
      </c>
      <c r="I707">
        <v>0.05</v>
      </c>
      <c r="J707">
        <v>2.9</v>
      </c>
    </row>
    <row r="708" spans="1:10" x14ac:dyDescent="0.25">
      <c r="A708" t="s">
        <v>10</v>
      </c>
      <c r="B708" s="1">
        <v>40885</v>
      </c>
      <c r="C708">
        <v>342</v>
      </c>
      <c r="D708">
        <v>60</v>
      </c>
      <c r="E708">
        <v>28.4</v>
      </c>
      <c r="F708">
        <v>86</v>
      </c>
      <c r="G708">
        <v>37</v>
      </c>
      <c r="H708">
        <v>0</v>
      </c>
      <c r="I708">
        <v>0.05</v>
      </c>
      <c r="J708">
        <v>2.4</v>
      </c>
    </row>
    <row r="709" spans="1:10" x14ac:dyDescent="0.25">
      <c r="A709" t="s">
        <v>10</v>
      </c>
      <c r="B709" s="1">
        <v>40886</v>
      </c>
      <c r="C709">
        <v>343</v>
      </c>
      <c r="D709">
        <v>59.9</v>
      </c>
      <c r="E709">
        <v>27.7</v>
      </c>
      <c r="F709">
        <v>90</v>
      </c>
      <c r="G709">
        <v>40</v>
      </c>
      <c r="H709">
        <v>0</v>
      </c>
      <c r="I709">
        <v>0.05</v>
      </c>
      <c r="J709">
        <v>1.9</v>
      </c>
    </row>
    <row r="710" spans="1:10" x14ac:dyDescent="0.25">
      <c r="A710" t="s">
        <v>10</v>
      </c>
      <c r="B710" s="1">
        <v>40887</v>
      </c>
      <c r="C710">
        <v>344</v>
      </c>
      <c r="D710">
        <v>57.5</v>
      </c>
      <c r="E710">
        <v>27.3</v>
      </c>
      <c r="F710">
        <v>85</v>
      </c>
      <c r="G710">
        <v>44</v>
      </c>
      <c r="H710">
        <v>0</v>
      </c>
      <c r="I710">
        <v>0.04</v>
      </c>
      <c r="J710">
        <v>2.7</v>
      </c>
    </row>
    <row r="711" spans="1:10" x14ac:dyDescent="0.25">
      <c r="A711" t="s">
        <v>10</v>
      </c>
      <c r="B711" s="1">
        <v>40888</v>
      </c>
      <c r="C711">
        <v>345</v>
      </c>
      <c r="D711">
        <v>54.4</v>
      </c>
      <c r="E711">
        <v>28.1</v>
      </c>
      <c r="F711">
        <v>91</v>
      </c>
      <c r="G711">
        <v>55</v>
      </c>
      <c r="H711">
        <v>0</v>
      </c>
      <c r="I711">
        <v>0.04</v>
      </c>
      <c r="J711">
        <v>3.2</v>
      </c>
    </row>
    <row r="712" spans="1:10" x14ac:dyDescent="0.25">
      <c r="A712" t="s">
        <v>10</v>
      </c>
      <c r="B712" s="1">
        <v>40889</v>
      </c>
      <c r="C712">
        <v>346</v>
      </c>
      <c r="D712">
        <v>55.5</v>
      </c>
      <c r="E712">
        <v>32.6</v>
      </c>
      <c r="F712">
        <v>86</v>
      </c>
      <c r="G712">
        <v>42</v>
      </c>
      <c r="H712">
        <v>0</v>
      </c>
      <c r="I712">
        <v>0.05</v>
      </c>
      <c r="J712">
        <v>6.2</v>
      </c>
    </row>
    <row r="713" spans="1:10" x14ac:dyDescent="0.25">
      <c r="A713" t="s">
        <v>10</v>
      </c>
      <c r="B713" s="1">
        <v>40890</v>
      </c>
      <c r="C713">
        <v>347</v>
      </c>
      <c r="D713">
        <v>59.3</v>
      </c>
      <c r="E713">
        <v>29.8</v>
      </c>
      <c r="F713">
        <v>90</v>
      </c>
      <c r="G713">
        <v>32</v>
      </c>
      <c r="H713">
        <v>0</v>
      </c>
      <c r="I713">
        <v>0.05</v>
      </c>
      <c r="J713">
        <v>3</v>
      </c>
    </row>
    <row r="714" spans="1:10" x14ac:dyDescent="0.25">
      <c r="A714" t="s">
        <v>10</v>
      </c>
      <c r="B714" s="1">
        <v>40891</v>
      </c>
      <c r="C714">
        <v>348</v>
      </c>
      <c r="D714">
        <v>55.2</v>
      </c>
      <c r="E714">
        <v>28.5</v>
      </c>
      <c r="F714">
        <v>89</v>
      </c>
      <c r="G714">
        <v>51</v>
      </c>
      <c r="H714">
        <v>0</v>
      </c>
      <c r="I714">
        <v>0.04</v>
      </c>
      <c r="J714">
        <v>3</v>
      </c>
    </row>
    <row r="715" spans="1:10" x14ac:dyDescent="0.25">
      <c r="A715" t="s">
        <v>10</v>
      </c>
      <c r="B715" s="1">
        <v>40892</v>
      </c>
      <c r="C715">
        <v>349</v>
      </c>
      <c r="D715">
        <v>52.3</v>
      </c>
      <c r="E715">
        <v>41.7</v>
      </c>
      <c r="F715">
        <v>96</v>
      </c>
      <c r="G715">
        <v>58</v>
      </c>
      <c r="H715">
        <v>0.32</v>
      </c>
      <c r="I715">
        <v>0.04</v>
      </c>
      <c r="J715">
        <v>9.1</v>
      </c>
    </row>
    <row r="716" spans="1:10" x14ac:dyDescent="0.25">
      <c r="A716" t="s">
        <v>10</v>
      </c>
      <c r="B716" s="1">
        <v>40893</v>
      </c>
      <c r="C716">
        <v>350</v>
      </c>
      <c r="D716">
        <v>62.9</v>
      </c>
      <c r="E716">
        <v>37.700000000000003</v>
      </c>
      <c r="F716">
        <v>91</v>
      </c>
      <c r="G716">
        <v>33</v>
      </c>
      <c r="H716">
        <v>0</v>
      </c>
      <c r="I716">
        <v>0.1</v>
      </c>
      <c r="J716">
        <v>11.1</v>
      </c>
    </row>
    <row r="717" spans="1:10" x14ac:dyDescent="0.25">
      <c r="A717" t="s">
        <v>10</v>
      </c>
      <c r="B717" s="1">
        <v>40894</v>
      </c>
      <c r="C717">
        <v>351</v>
      </c>
      <c r="D717">
        <v>53.2</v>
      </c>
      <c r="E717">
        <v>28</v>
      </c>
      <c r="F717">
        <v>96</v>
      </c>
      <c r="G717">
        <v>66</v>
      </c>
      <c r="H717">
        <v>0</v>
      </c>
      <c r="I717">
        <v>0.02</v>
      </c>
      <c r="J717">
        <v>3.4</v>
      </c>
    </row>
    <row r="718" spans="1:10" x14ac:dyDescent="0.25">
      <c r="A718" t="s">
        <v>10</v>
      </c>
      <c r="B718" s="1">
        <v>40895</v>
      </c>
      <c r="C718">
        <v>352</v>
      </c>
      <c r="D718">
        <v>56.4</v>
      </c>
      <c r="E718">
        <v>28.8</v>
      </c>
      <c r="F718">
        <v>97</v>
      </c>
      <c r="G718">
        <v>58</v>
      </c>
      <c r="H718">
        <v>0</v>
      </c>
      <c r="I718">
        <v>0.02</v>
      </c>
      <c r="J718">
        <v>3.5</v>
      </c>
    </row>
    <row r="719" spans="1:10" x14ac:dyDescent="0.25">
      <c r="A719" t="s">
        <v>10</v>
      </c>
      <c r="B719" s="1">
        <v>40896</v>
      </c>
      <c r="C719">
        <v>353</v>
      </c>
      <c r="D719">
        <v>63.1</v>
      </c>
      <c r="E719">
        <v>30.7</v>
      </c>
      <c r="F719">
        <v>96</v>
      </c>
      <c r="G719">
        <v>29</v>
      </c>
      <c r="H719">
        <v>0</v>
      </c>
      <c r="I719">
        <v>0.1</v>
      </c>
      <c r="J719">
        <v>8.4</v>
      </c>
    </row>
    <row r="720" spans="1:10" x14ac:dyDescent="0.25">
      <c r="A720" t="s">
        <v>10</v>
      </c>
      <c r="B720" s="1">
        <v>40897</v>
      </c>
      <c r="C720">
        <v>354</v>
      </c>
      <c r="D720">
        <v>49.7</v>
      </c>
      <c r="E720">
        <v>29.3</v>
      </c>
      <c r="F720">
        <v>96</v>
      </c>
      <c r="G720">
        <v>76</v>
      </c>
      <c r="H720">
        <v>0</v>
      </c>
      <c r="I720">
        <v>0.02</v>
      </c>
      <c r="J720">
        <v>3.1</v>
      </c>
    </row>
    <row r="721" spans="1:10" x14ac:dyDescent="0.25">
      <c r="A721" t="s">
        <v>10</v>
      </c>
      <c r="B721" s="1">
        <v>40898</v>
      </c>
      <c r="C721">
        <v>355</v>
      </c>
      <c r="D721">
        <v>63.6</v>
      </c>
      <c r="E721">
        <v>28.4</v>
      </c>
      <c r="F721">
        <v>97</v>
      </c>
      <c r="G721">
        <v>19</v>
      </c>
      <c r="H721">
        <v>0.01</v>
      </c>
      <c r="I721">
        <v>0.1</v>
      </c>
      <c r="J721">
        <v>9.9</v>
      </c>
    </row>
    <row r="722" spans="1:10" x14ac:dyDescent="0.25">
      <c r="A722" t="s">
        <v>10</v>
      </c>
      <c r="B722" s="1">
        <v>40899</v>
      </c>
      <c r="C722">
        <v>356</v>
      </c>
      <c r="D722">
        <v>59.3</v>
      </c>
      <c r="E722">
        <v>33.200000000000003</v>
      </c>
      <c r="F722">
        <v>44</v>
      </c>
      <c r="G722">
        <v>16</v>
      </c>
      <c r="H722">
        <v>0</v>
      </c>
      <c r="I722">
        <v>0.16</v>
      </c>
      <c r="J722">
        <v>13.2</v>
      </c>
    </row>
    <row r="723" spans="1:10" x14ac:dyDescent="0.25">
      <c r="A723" t="s">
        <v>10</v>
      </c>
      <c r="B723" s="1">
        <v>40900</v>
      </c>
      <c r="C723">
        <v>357</v>
      </c>
      <c r="D723">
        <v>54.4</v>
      </c>
      <c r="E723">
        <v>24.7</v>
      </c>
      <c r="F723">
        <v>81</v>
      </c>
      <c r="G723">
        <v>31</v>
      </c>
      <c r="H723">
        <v>0</v>
      </c>
      <c r="I723">
        <v>0.03</v>
      </c>
      <c r="J723">
        <v>2</v>
      </c>
    </row>
    <row r="724" spans="1:10" x14ac:dyDescent="0.25">
      <c r="A724" t="s">
        <v>10</v>
      </c>
      <c r="B724" s="1">
        <v>40901</v>
      </c>
      <c r="C724">
        <v>358</v>
      </c>
      <c r="D724">
        <v>55.6</v>
      </c>
      <c r="E724">
        <v>23.6</v>
      </c>
      <c r="F724">
        <v>79</v>
      </c>
      <c r="G724">
        <v>38</v>
      </c>
      <c r="H724">
        <v>0</v>
      </c>
      <c r="I724">
        <v>0.03</v>
      </c>
      <c r="J724">
        <v>2.2000000000000002</v>
      </c>
    </row>
    <row r="725" spans="1:10" x14ac:dyDescent="0.25">
      <c r="A725" t="s">
        <v>10</v>
      </c>
      <c r="B725" s="1">
        <v>40902</v>
      </c>
      <c r="C725">
        <v>359</v>
      </c>
      <c r="D725">
        <v>55.3</v>
      </c>
      <c r="E725">
        <v>24.1</v>
      </c>
      <c r="F725">
        <v>82</v>
      </c>
      <c r="G725">
        <v>46</v>
      </c>
      <c r="H725">
        <v>0</v>
      </c>
      <c r="I725">
        <v>0.03</v>
      </c>
      <c r="J725">
        <v>2.4</v>
      </c>
    </row>
    <row r="726" spans="1:10" x14ac:dyDescent="0.25">
      <c r="A726" t="s">
        <v>10</v>
      </c>
      <c r="B726" s="1">
        <v>40903</v>
      </c>
      <c r="C726">
        <v>360</v>
      </c>
      <c r="D726">
        <v>55.9</v>
      </c>
      <c r="E726">
        <v>24.4</v>
      </c>
      <c r="F726">
        <v>90</v>
      </c>
      <c r="G726">
        <v>40</v>
      </c>
      <c r="H726">
        <v>0</v>
      </c>
      <c r="I726">
        <v>0.04</v>
      </c>
      <c r="J726">
        <v>2.4</v>
      </c>
    </row>
    <row r="727" spans="1:10" x14ac:dyDescent="0.25">
      <c r="A727" t="s">
        <v>10</v>
      </c>
      <c r="B727" s="1">
        <v>40904</v>
      </c>
      <c r="C727">
        <v>361</v>
      </c>
      <c r="D727">
        <v>61.2</v>
      </c>
      <c r="E727">
        <v>27.5</v>
      </c>
      <c r="F727">
        <v>84</v>
      </c>
      <c r="G727">
        <v>32</v>
      </c>
      <c r="H727">
        <v>0</v>
      </c>
      <c r="I727">
        <v>0.05</v>
      </c>
      <c r="J727">
        <v>3.6</v>
      </c>
    </row>
    <row r="728" spans="1:10" x14ac:dyDescent="0.25">
      <c r="A728" t="s">
        <v>10</v>
      </c>
      <c r="B728" s="1">
        <v>40905</v>
      </c>
      <c r="C728">
        <v>362</v>
      </c>
      <c r="D728">
        <v>58.5</v>
      </c>
      <c r="E728">
        <v>36.6</v>
      </c>
      <c r="F728">
        <v>81</v>
      </c>
      <c r="G728">
        <v>45</v>
      </c>
      <c r="H728">
        <v>0</v>
      </c>
      <c r="I728">
        <v>0.04</v>
      </c>
      <c r="J728">
        <v>3</v>
      </c>
    </row>
    <row r="729" spans="1:10" x14ac:dyDescent="0.25">
      <c r="A729" t="s">
        <v>10</v>
      </c>
      <c r="B729" s="1">
        <v>40906</v>
      </c>
      <c r="C729">
        <v>363</v>
      </c>
      <c r="D729">
        <v>55.4</v>
      </c>
      <c r="E729">
        <v>35.1</v>
      </c>
      <c r="F729">
        <v>92</v>
      </c>
      <c r="G729">
        <v>57</v>
      </c>
      <c r="H729">
        <v>0</v>
      </c>
      <c r="I729">
        <v>0.02</v>
      </c>
      <c r="J729">
        <v>3.4</v>
      </c>
    </row>
    <row r="730" spans="1:10" x14ac:dyDescent="0.25">
      <c r="A730" t="s">
        <v>10</v>
      </c>
      <c r="B730" s="1">
        <v>40907</v>
      </c>
      <c r="C730">
        <v>364</v>
      </c>
      <c r="D730">
        <v>60.4</v>
      </c>
      <c r="E730">
        <v>40.700000000000003</v>
      </c>
      <c r="F730">
        <v>98</v>
      </c>
      <c r="G730">
        <v>71</v>
      </c>
      <c r="H730">
        <v>0</v>
      </c>
      <c r="I730">
        <v>0.02</v>
      </c>
      <c r="J730">
        <v>6.4</v>
      </c>
    </row>
    <row r="731" spans="1:10" x14ac:dyDescent="0.25">
      <c r="A731" t="s">
        <v>10</v>
      </c>
      <c r="B731" s="1">
        <v>40908</v>
      </c>
      <c r="C731">
        <v>365</v>
      </c>
      <c r="D731">
        <v>60.4</v>
      </c>
      <c r="E731">
        <v>35.799999999999997</v>
      </c>
      <c r="F731">
        <v>88</v>
      </c>
      <c r="G731">
        <v>32</v>
      </c>
      <c r="H731">
        <v>0</v>
      </c>
      <c r="I731">
        <v>7.0000000000000007E-2</v>
      </c>
      <c r="J731">
        <v>6.3</v>
      </c>
    </row>
    <row r="732" spans="1:10" x14ac:dyDescent="0.25">
      <c r="A732" t="s">
        <v>10</v>
      </c>
      <c r="B732" s="1">
        <v>40909</v>
      </c>
      <c r="C732">
        <v>1</v>
      </c>
      <c r="D732">
        <v>60.3</v>
      </c>
      <c r="E732">
        <v>29.2</v>
      </c>
      <c r="F732">
        <v>97</v>
      </c>
      <c r="G732">
        <v>45</v>
      </c>
      <c r="H732">
        <v>0</v>
      </c>
      <c r="I732">
        <v>0.04</v>
      </c>
      <c r="J732">
        <v>2.5</v>
      </c>
    </row>
    <row r="733" spans="1:10" x14ac:dyDescent="0.25">
      <c r="A733" t="s">
        <v>10</v>
      </c>
      <c r="B733" s="1">
        <v>40910</v>
      </c>
      <c r="C733">
        <v>2</v>
      </c>
      <c r="D733">
        <v>60</v>
      </c>
      <c r="E733">
        <v>32.4</v>
      </c>
      <c r="F733">
        <v>93</v>
      </c>
      <c r="G733">
        <v>59</v>
      </c>
      <c r="H733">
        <v>0</v>
      </c>
      <c r="I733">
        <v>0.02</v>
      </c>
      <c r="J733">
        <v>3.1</v>
      </c>
    </row>
    <row r="734" spans="1:10" x14ac:dyDescent="0.25">
      <c r="A734" t="s">
        <v>10</v>
      </c>
      <c r="B734" s="1">
        <v>40911</v>
      </c>
      <c r="C734">
        <v>3</v>
      </c>
      <c r="D734">
        <v>63.1</v>
      </c>
      <c r="E734">
        <v>36.200000000000003</v>
      </c>
      <c r="F734">
        <v>93</v>
      </c>
      <c r="G734">
        <v>43</v>
      </c>
      <c r="H734">
        <v>0</v>
      </c>
      <c r="I734">
        <v>0.05</v>
      </c>
      <c r="J734">
        <v>3.9</v>
      </c>
    </row>
    <row r="735" spans="1:10" x14ac:dyDescent="0.25">
      <c r="A735" t="s">
        <v>10</v>
      </c>
      <c r="B735" s="1">
        <v>40912</v>
      </c>
      <c r="C735">
        <v>4</v>
      </c>
      <c r="D735">
        <v>65.400000000000006</v>
      </c>
      <c r="E735">
        <v>32.700000000000003</v>
      </c>
      <c r="F735">
        <v>86</v>
      </c>
      <c r="G735">
        <v>38</v>
      </c>
      <c r="H735">
        <v>0</v>
      </c>
      <c r="I735">
        <v>0.05</v>
      </c>
      <c r="J735">
        <v>2.7</v>
      </c>
    </row>
    <row r="736" spans="1:10" x14ac:dyDescent="0.25">
      <c r="A736" t="s">
        <v>10</v>
      </c>
      <c r="B736" s="1">
        <v>40913</v>
      </c>
      <c r="C736">
        <v>5</v>
      </c>
      <c r="D736">
        <v>67.5</v>
      </c>
      <c r="E736">
        <v>30.2</v>
      </c>
      <c r="F736">
        <v>92</v>
      </c>
      <c r="G736">
        <v>38</v>
      </c>
      <c r="H736">
        <v>0</v>
      </c>
      <c r="I736">
        <v>0.05</v>
      </c>
      <c r="J736">
        <v>2.1</v>
      </c>
    </row>
    <row r="737" spans="1:10" x14ac:dyDescent="0.25">
      <c r="A737" t="s">
        <v>10</v>
      </c>
      <c r="B737" s="1">
        <v>40914</v>
      </c>
      <c r="C737">
        <v>6</v>
      </c>
      <c r="D737">
        <v>59.7</v>
      </c>
      <c r="E737">
        <v>29.3</v>
      </c>
      <c r="F737">
        <v>92</v>
      </c>
      <c r="G737">
        <v>47</v>
      </c>
      <c r="H737">
        <v>0</v>
      </c>
      <c r="I737">
        <v>0.05</v>
      </c>
      <c r="J737">
        <v>3.1</v>
      </c>
    </row>
    <row r="738" spans="1:10" x14ac:dyDescent="0.25">
      <c r="A738" t="s">
        <v>10</v>
      </c>
      <c r="B738" s="1">
        <v>40915</v>
      </c>
      <c r="C738">
        <v>7</v>
      </c>
      <c r="D738">
        <v>64.5</v>
      </c>
      <c r="E738">
        <v>33.5</v>
      </c>
      <c r="F738">
        <v>81</v>
      </c>
      <c r="G738">
        <v>25</v>
      </c>
      <c r="H738">
        <v>0</v>
      </c>
      <c r="I738">
        <v>0.19</v>
      </c>
      <c r="J738">
        <v>16.2</v>
      </c>
    </row>
    <row r="739" spans="1:10" x14ac:dyDescent="0.25">
      <c r="A739" t="s">
        <v>10</v>
      </c>
      <c r="B739" s="1">
        <v>40916</v>
      </c>
      <c r="C739">
        <v>8</v>
      </c>
      <c r="D739">
        <v>62.3</v>
      </c>
      <c r="E739">
        <v>36.799999999999997</v>
      </c>
      <c r="F739">
        <v>59</v>
      </c>
      <c r="G739">
        <v>26</v>
      </c>
      <c r="H739">
        <v>0</v>
      </c>
      <c r="I739">
        <v>0.09</v>
      </c>
      <c r="J739">
        <v>6</v>
      </c>
    </row>
    <row r="740" spans="1:10" x14ac:dyDescent="0.25">
      <c r="A740" t="s">
        <v>10</v>
      </c>
      <c r="B740" s="1">
        <v>40917</v>
      </c>
      <c r="C740">
        <v>9</v>
      </c>
      <c r="D740">
        <v>64.3</v>
      </c>
      <c r="E740">
        <v>29.2</v>
      </c>
      <c r="F740">
        <v>72</v>
      </c>
      <c r="G740">
        <v>34</v>
      </c>
      <c r="H740">
        <v>0</v>
      </c>
      <c r="I740">
        <v>0.05</v>
      </c>
      <c r="J740">
        <v>1.9</v>
      </c>
    </row>
    <row r="741" spans="1:10" x14ac:dyDescent="0.25">
      <c r="A741" t="s">
        <v>10</v>
      </c>
      <c r="B741" s="1">
        <v>40918</v>
      </c>
      <c r="C741">
        <v>10</v>
      </c>
      <c r="D741">
        <v>62.9</v>
      </c>
      <c r="E741">
        <v>31.7</v>
      </c>
      <c r="F741">
        <v>77</v>
      </c>
      <c r="G741">
        <v>32</v>
      </c>
      <c r="H741">
        <v>0</v>
      </c>
      <c r="I741">
        <v>7.0000000000000007E-2</v>
      </c>
      <c r="J741">
        <v>4.5999999999999996</v>
      </c>
    </row>
    <row r="742" spans="1:10" x14ac:dyDescent="0.25">
      <c r="A742" t="s">
        <v>10</v>
      </c>
      <c r="B742" s="1">
        <v>40919</v>
      </c>
      <c r="C742">
        <v>11</v>
      </c>
      <c r="D742">
        <v>64.5</v>
      </c>
      <c r="E742">
        <v>29.8</v>
      </c>
      <c r="F742">
        <v>73</v>
      </c>
      <c r="G742">
        <v>28</v>
      </c>
      <c r="H742">
        <v>0</v>
      </c>
      <c r="I742">
        <v>7.0000000000000007E-2</v>
      </c>
      <c r="J742">
        <v>3.4</v>
      </c>
    </row>
    <row r="743" spans="1:10" x14ac:dyDescent="0.25">
      <c r="A743" t="s">
        <v>10</v>
      </c>
      <c r="B743" s="1">
        <v>40920</v>
      </c>
      <c r="C743">
        <v>12</v>
      </c>
      <c r="D743">
        <v>65.599999999999994</v>
      </c>
      <c r="E743">
        <v>28.8</v>
      </c>
      <c r="F743">
        <v>77</v>
      </c>
      <c r="G743">
        <v>21</v>
      </c>
      <c r="H743">
        <v>0</v>
      </c>
      <c r="I743">
        <v>0.09</v>
      </c>
      <c r="J743">
        <v>4.9000000000000004</v>
      </c>
    </row>
    <row r="744" spans="1:10" x14ac:dyDescent="0.25">
      <c r="A744" t="s">
        <v>10</v>
      </c>
      <c r="B744" s="1">
        <v>40921</v>
      </c>
      <c r="C744">
        <v>13</v>
      </c>
      <c r="D744">
        <v>66</v>
      </c>
      <c r="E744">
        <v>27.4</v>
      </c>
      <c r="F744">
        <v>74</v>
      </c>
      <c r="G744">
        <v>23</v>
      </c>
      <c r="H744">
        <v>0</v>
      </c>
      <c r="I744">
        <v>7.0000000000000007E-2</v>
      </c>
      <c r="J744">
        <v>3.6</v>
      </c>
    </row>
    <row r="745" spans="1:10" x14ac:dyDescent="0.25">
      <c r="A745" t="s">
        <v>10</v>
      </c>
      <c r="B745" s="1">
        <v>40922</v>
      </c>
      <c r="C745">
        <v>14</v>
      </c>
      <c r="D745">
        <v>64.900000000000006</v>
      </c>
      <c r="E745">
        <v>28.2</v>
      </c>
      <c r="F745">
        <v>72</v>
      </c>
      <c r="G745">
        <v>30</v>
      </c>
      <c r="H745">
        <v>0</v>
      </c>
      <c r="I745">
        <v>0.06</v>
      </c>
      <c r="J745">
        <v>3.2</v>
      </c>
    </row>
    <row r="746" spans="1:10" x14ac:dyDescent="0.25">
      <c r="A746" t="s">
        <v>10</v>
      </c>
      <c r="B746" s="1">
        <v>40923</v>
      </c>
      <c r="C746">
        <v>15</v>
      </c>
      <c r="D746">
        <v>54.6</v>
      </c>
      <c r="E746">
        <v>34.4</v>
      </c>
      <c r="F746">
        <v>87</v>
      </c>
      <c r="G746">
        <v>50</v>
      </c>
      <c r="H746">
        <v>0</v>
      </c>
      <c r="I746">
        <v>7.0000000000000007E-2</v>
      </c>
      <c r="J746">
        <v>8.8000000000000007</v>
      </c>
    </row>
    <row r="747" spans="1:10" x14ac:dyDescent="0.25">
      <c r="A747" t="s">
        <v>10</v>
      </c>
      <c r="B747" s="1">
        <v>40924</v>
      </c>
      <c r="C747">
        <v>16</v>
      </c>
      <c r="D747">
        <v>51.6</v>
      </c>
      <c r="E747">
        <v>22.8</v>
      </c>
      <c r="F747">
        <v>73</v>
      </c>
      <c r="G747">
        <v>18</v>
      </c>
      <c r="H747">
        <v>0</v>
      </c>
      <c r="I747">
        <v>7.0000000000000007E-2</v>
      </c>
      <c r="J747">
        <v>4.5</v>
      </c>
    </row>
    <row r="748" spans="1:10" x14ac:dyDescent="0.25">
      <c r="A748" t="s">
        <v>10</v>
      </c>
      <c r="B748" s="1">
        <v>40925</v>
      </c>
      <c r="C748">
        <v>17</v>
      </c>
      <c r="D748">
        <v>52.2</v>
      </c>
      <c r="E748">
        <v>19.5</v>
      </c>
      <c r="F748">
        <v>80</v>
      </c>
      <c r="G748">
        <v>29</v>
      </c>
      <c r="H748">
        <v>0</v>
      </c>
      <c r="I748">
        <v>0.05</v>
      </c>
      <c r="J748">
        <v>2.7</v>
      </c>
    </row>
    <row r="749" spans="1:10" x14ac:dyDescent="0.25">
      <c r="A749" t="s">
        <v>10</v>
      </c>
      <c r="B749" s="1">
        <v>40926</v>
      </c>
      <c r="C749">
        <v>18</v>
      </c>
      <c r="D749">
        <v>55.6</v>
      </c>
      <c r="E749">
        <v>27.1</v>
      </c>
      <c r="F749">
        <v>84</v>
      </c>
      <c r="G749">
        <v>47</v>
      </c>
      <c r="H749">
        <v>0</v>
      </c>
      <c r="I749">
        <v>0.05</v>
      </c>
      <c r="J749">
        <v>3.8</v>
      </c>
    </row>
    <row r="750" spans="1:10" x14ac:dyDescent="0.25">
      <c r="A750" t="s">
        <v>10</v>
      </c>
      <c r="B750" s="1">
        <v>40927</v>
      </c>
      <c r="C750">
        <v>19</v>
      </c>
      <c r="D750">
        <v>46.1</v>
      </c>
      <c r="E750">
        <v>34.1</v>
      </c>
      <c r="F750">
        <v>95</v>
      </c>
      <c r="G750">
        <v>52</v>
      </c>
      <c r="H750">
        <v>0.02</v>
      </c>
      <c r="I750">
        <v>0.02</v>
      </c>
      <c r="J750">
        <v>5.6</v>
      </c>
    </row>
    <row r="751" spans="1:10" x14ac:dyDescent="0.25">
      <c r="A751" t="s">
        <v>10</v>
      </c>
      <c r="B751" s="1">
        <v>40928</v>
      </c>
      <c r="C751">
        <v>20</v>
      </c>
      <c r="D751">
        <v>50.3</v>
      </c>
      <c r="E751">
        <v>40.6</v>
      </c>
      <c r="F751">
        <v>97</v>
      </c>
      <c r="G751">
        <v>85</v>
      </c>
      <c r="H751">
        <v>0.61</v>
      </c>
      <c r="I751">
        <v>0</v>
      </c>
      <c r="J751">
        <v>8.1</v>
      </c>
    </row>
    <row r="752" spans="1:10" x14ac:dyDescent="0.25">
      <c r="A752" t="s">
        <v>10</v>
      </c>
      <c r="B752" s="1">
        <v>40929</v>
      </c>
      <c r="C752">
        <v>21</v>
      </c>
      <c r="D752">
        <v>57.1</v>
      </c>
      <c r="E752">
        <v>36.5</v>
      </c>
      <c r="F752">
        <v>95</v>
      </c>
      <c r="G752">
        <v>49</v>
      </c>
      <c r="H752">
        <v>0.7</v>
      </c>
      <c r="I752">
        <v>0.08</v>
      </c>
      <c r="J752">
        <v>8.5</v>
      </c>
    </row>
    <row r="753" spans="1:10" x14ac:dyDescent="0.25">
      <c r="A753" t="s">
        <v>10</v>
      </c>
      <c r="B753" s="1">
        <v>40930</v>
      </c>
      <c r="C753">
        <v>22</v>
      </c>
      <c r="D753">
        <v>49.6</v>
      </c>
      <c r="E753">
        <v>37.4</v>
      </c>
      <c r="F753">
        <v>93</v>
      </c>
      <c r="G753">
        <v>77</v>
      </c>
      <c r="H753">
        <v>0.14000000000000001</v>
      </c>
      <c r="I753">
        <v>0.01</v>
      </c>
      <c r="J753">
        <v>8.3000000000000007</v>
      </c>
    </row>
    <row r="754" spans="1:10" x14ac:dyDescent="0.25">
      <c r="A754" t="s">
        <v>10</v>
      </c>
      <c r="B754" s="1">
        <v>40931</v>
      </c>
      <c r="C754">
        <v>23</v>
      </c>
      <c r="D754">
        <v>56.6</v>
      </c>
      <c r="E754">
        <v>38.4</v>
      </c>
      <c r="F754">
        <v>96</v>
      </c>
      <c r="G754">
        <v>64</v>
      </c>
      <c r="H754">
        <v>0.65</v>
      </c>
      <c r="I754">
        <v>0.04</v>
      </c>
      <c r="J754">
        <v>8.6999999999999993</v>
      </c>
    </row>
    <row r="755" spans="1:10" x14ac:dyDescent="0.25">
      <c r="A755" t="s">
        <v>10</v>
      </c>
      <c r="B755" s="1">
        <v>40932</v>
      </c>
      <c r="C755">
        <v>24</v>
      </c>
      <c r="D755">
        <v>57.4</v>
      </c>
      <c r="E755">
        <v>36.1</v>
      </c>
      <c r="F755">
        <v>96</v>
      </c>
      <c r="G755">
        <v>56</v>
      </c>
      <c r="H755">
        <v>0.4</v>
      </c>
      <c r="I755">
        <v>0.04</v>
      </c>
      <c r="J755">
        <v>2.2999999999999998</v>
      </c>
    </row>
    <row r="756" spans="1:10" x14ac:dyDescent="0.25">
      <c r="A756" t="s">
        <v>10</v>
      </c>
      <c r="B756" s="1">
        <v>40933</v>
      </c>
      <c r="C756">
        <v>25</v>
      </c>
      <c r="D756">
        <v>60.1</v>
      </c>
      <c r="E756">
        <v>42.4</v>
      </c>
      <c r="F756">
        <v>96</v>
      </c>
      <c r="G756">
        <v>67</v>
      </c>
      <c r="H756">
        <v>0.03</v>
      </c>
      <c r="I756">
        <v>7.0000000000000007E-2</v>
      </c>
      <c r="J756">
        <v>4.7</v>
      </c>
    </row>
    <row r="757" spans="1:10" x14ac:dyDescent="0.25">
      <c r="A757" t="s">
        <v>10</v>
      </c>
      <c r="B757" s="1">
        <v>40934</v>
      </c>
      <c r="C757">
        <v>26</v>
      </c>
      <c r="D757">
        <v>65.7</v>
      </c>
      <c r="E757">
        <v>43.1</v>
      </c>
      <c r="F757">
        <v>97</v>
      </c>
      <c r="G757">
        <v>71</v>
      </c>
      <c r="H757">
        <v>0</v>
      </c>
      <c r="I757">
        <v>0.04</v>
      </c>
      <c r="J757">
        <v>6.5</v>
      </c>
    </row>
    <row r="758" spans="1:10" x14ac:dyDescent="0.25">
      <c r="A758" t="s">
        <v>10</v>
      </c>
      <c r="B758" s="1">
        <v>40935</v>
      </c>
      <c r="C758">
        <v>27</v>
      </c>
      <c r="D758">
        <v>61.8</v>
      </c>
      <c r="E758">
        <v>46.3</v>
      </c>
      <c r="F758">
        <v>90</v>
      </c>
      <c r="G758">
        <v>29</v>
      </c>
      <c r="H758">
        <v>0</v>
      </c>
      <c r="I758">
        <v>0.16</v>
      </c>
      <c r="J758">
        <v>14.5</v>
      </c>
    </row>
    <row r="759" spans="1:10" x14ac:dyDescent="0.25">
      <c r="A759" t="s">
        <v>10</v>
      </c>
      <c r="B759" s="1">
        <v>40936</v>
      </c>
      <c r="C759">
        <v>28</v>
      </c>
      <c r="D759">
        <v>60.8</v>
      </c>
      <c r="E759">
        <v>33.1</v>
      </c>
      <c r="F759">
        <v>78</v>
      </c>
      <c r="G759">
        <v>29</v>
      </c>
      <c r="H759">
        <v>0</v>
      </c>
      <c r="I759">
        <v>0.08</v>
      </c>
      <c r="J759">
        <v>3.9</v>
      </c>
    </row>
    <row r="760" spans="1:10" x14ac:dyDescent="0.25">
      <c r="A760" t="s">
        <v>10</v>
      </c>
      <c r="B760" s="1">
        <v>40937</v>
      </c>
      <c r="C760">
        <v>29</v>
      </c>
      <c r="D760">
        <v>64.3</v>
      </c>
      <c r="E760">
        <v>35.799999999999997</v>
      </c>
      <c r="F760">
        <v>83</v>
      </c>
      <c r="G760">
        <v>45</v>
      </c>
      <c r="H760">
        <v>0</v>
      </c>
      <c r="I760">
        <v>7.0000000000000007E-2</v>
      </c>
      <c r="J760">
        <v>3.8</v>
      </c>
    </row>
    <row r="761" spans="1:10" x14ac:dyDescent="0.25">
      <c r="A761" t="s">
        <v>10</v>
      </c>
      <c r="B761" s="1">
        <v>40938</v>
      </c>
      <c r="C761">
        <v>30</v>
      </c>
      <c r="D761">
        <v>59.9</v>
      </c>
      <c r="E761">
        <v>39.9</v>
      </c>
      <c r="F761">
        <v>94</v>
      </c>
      <c r="G761">
        <v>54</v>
      </c>
      <c r="H761">
        <v>0</v>
      </c>
      <c r="I761">
        <v>0.05</v>
      </c>
      <c r="J761">
        <v>3</v>
      </c>
    </row>
    <row r="762" spans="1:10" x14ac:dyDescent="0.25">
      <c r="A762" t="s">
        <v>10</v>
      </c>
      <c r="B762" s="1">
        <v>40939</v>
      </c>
      <c r="C762">
        <v>31</v>
      </c>
      <c r="D762">
        <v>60.3</v>
      </c>
      <c r="E762">
        <v>34.700000000000003</v>
      </c>
      <c r="F762">
        <v>97</v>
      </c>
      <c r="G762">
        <v>62</v>
      </c>
      <c r="H762">
        <v>0.03</v>
      </c>
      <c r="I762">
        <v>0.04</v>
      </c>
      <c r="J762">
        <v>4.3</v>
      </c>
    </row>
    <row r="763" spans="1:10" x14ac:dyDescent="0.25">
      <c r="A763" t="s">
        <v>10</v>
      </c>
      <c r="B763" s="1">
        <v>40940</v>
      </c>
      <c r="C763">
        <v>32</v>
      </c>
      <c r="D763">
        <v>58.5</v>
      </c>
      <c r="E763">
        <v>43.3</v>
      </c>
      <c r="F763">
        <v>94</v>
      </c>
      <c r="G763">
        <v>67</v>
      </c>
      <c r="H763">
        <v>0.03</v>
      </c>
      <c r="I763">
        <v>0.06</v>
      </c>
      <c r="J763">
        <v>6.3</v>
      </c>
    </row>
    <row r="764" spans="1:10" x14ac:dyDescent="0.25">
      <c r="A764" t="s">
        <v>10</v>
      </c>
      <c r="B764" s="1">
        <v>40941</v>
      </c>
      <c r="C764">
        <v>33</v>
      </c>
      <c r="D764">
        <v>65.5</v>
      </c>
      <c r="E764">
        <v>39</v>
      </c>
      <c r="F764">
        <v>90</v>
      </c>
      <c r="G764">
        <v>26</v>
      </c>
      <c r="H764">
        <v>0</v>
      </c>
      <c r="I764">
        <v>0.14000000000000001</v>
      </c>
      <c r="J764">
        <v>10.4</v>
      </c>
    </row>
    <row r="765" spans="1:10" x14ac:dyDescent="0.25">
      <c r="A765" t="s">
        <v>10</v>
      </c>
      <c r="B765" s="1">
        <v>40942</v>
      </c>
      <c r="C765">
        <v>34</v>
      </c>
      <c r="D765">
        <v>60.7</v>
      </c>
      <c r="E765">
        <v>31.3</v>
      </c>
      <c r="F765">
        <v>97</v>
      </c>
      <c r="G765">
        <v>51</v>
      </c>
      <c r="H765">
        <v>0</v>
      </c>
      <c r="I765">
        <v>7.0000000000000007E-2</v>
      </c>
      <c r="J765">
        <v>3.9</v>
      </c>
    </row>
    <row r="766" spans="1:10" x14ac:dyDescent="0.25">
      <c r="A766" t="s">
        <v>10</v>
      </c>
      <c r="B766" s="1">
        <v>40943</v>
      </c>
      <c r="C766">
        <v>35</v>
      </c>
      <c r="D766">
        <v>63.3</v>
      </c>
      <c r="E766">
        <v>34.9</v>
      </c>
      <c r="F766">
        <v>77</v>
      </c>
      <c r="G766">
        <v>32</v>
      </c>
      <c r="H766">
        <v>0</v>
      </c>
      <c r="I766">
        <v>0.09</v>
      </c>
      <c r="J766">
        <v>4.3</v>
      </c>
    </row>
    <row r="767" spans="1:10" x14ac:dyDescent="0.25">
      <c r="A767" t="s">
        <v>10</v>
      </c>
      <c r="B767" s="1">
        <v>40944</v>
      </c>
      <c r="C767">
        <v>36</v>
      </c>
      <c r="D767">
        <v>64.3</v>
      </c>
      <c r="E767">
        <v>37</v>
      </c>
      <c r="F767">
        <v>78</v>
      </c>
      <c r="G767">
        <v>31</v>
      </c>
      <c r="H767">
        <v>0</v>
      </c>
      <c r="I767">
        <v>0.1</v>
      </c>
      <c r="J767">
        <v>4.9000000000000004</v>
      </c>
    </row>
    <row r="768" spans="1:10" x14ac:dyDescent="0.25">
      <c r="A768" t="s">
        <v>10</v>
      </c>
      <c r="B768" s="1">
        <v>40945</v>
      </c>
      <c r="C768">
        <v>37</v>
      </c>
      <c r="D768">
        <v>61.8</v>
      </c>
      <c r="E768">
        <v>35.9</v>
      </c>
      <c r="F768">
        <v>80</v>
      </c>
      <c r="G768">
        <v>36</v>
      </c>
      <c r="H768">
        <v>0</v>
      </c>
      <c r="I768">
        <v>7.0000000000000007E-2</v>
      </c>
      <c r="J768">
        <v>3.9</v>
      </c>
    </row>
    <row r="769" spans="1:10" x14ac:dyDescent="0.25">
      <c r="A769" t="s">
        <v>10</v>
      </c>
      <c r="B769" s="1">
        <v>40946</v>
      </c>
      <c r="C769">
        <v>38</v>
      </c>
      <c r="D769">
        <v>53.8</v>
      </c>
      <c r="E769">
        <v>45.8</v>
      </c>
      <c r="F769">
        <v>94</v>
      </c>
      <c r="G769">
        <v>64</v>
      </c>
      <c r="H769">
        <v>0.19</v>
      </c>
      <c r="I769">
        <v>0.01</v>
      </c>
      <c r="J769">
        <v>5</v>
      </c>
    </row>
    <row r="770" spans="1:10" x14ac:dyDescent="0.25">
      <c r="A770" t="s">
        <v>10</v>
      </c>
      <c r="B770" s="1">
        <v>40947</v>
      </c>
      <c r="C770">
        <v>39</v>
      </c>
      <c r="D770">
        <v>63.4</v>
      </c>
      <c r="E770">
        <v>44.4</v>
      </c>
      <c r="F770">
        <v>97</v>
      </c>
      <c r="G770">
        <v>59</v>
      </c>
      <c r="H770">
        <v>0.03</v>
      </c>
      <c r="I770">
        <v>0.09</v>
      </c>
      <c r="J770">
        <v>5.6</v>
      </c>
    </row>
    <row r="771" spans="1:10" x14ac:dyDescent="0.25">
      <c r="A771" t="s">
        <v>10</v>
      </c>
      <c r="B771" s="1">
        <v>40948</v>
      </c>
      <c r="C771">
        <v>40</v>
      </c>
      <c r="D771">
        <v>64.900000000000006</v>
      </c>
      <c r="E771">
        <v>38.9</v>
      </c>
      <c r="F771">
        <v>96</v>
      </c>
      <c r="G771">
        <v>57</v>
      </c>
      <c r="H771">
        <v>0.09</v>
      </c>
      <c r="I771">
        <v>0.08</v>
      </c>
      <c r="J771">
        <v>2.7</v>
      </c>
    </row>
    <row r="772" spans="1:10" x14ac:dyDescent="0.25">
      <c r="A772" t="s">
        <v>10</v>
      </c>
      <c r="B772" s="1">
        <v>40949</v>
      </c>
      <c r="C772">
        <v>41</v>
      </c>
      <c r="D772">
        <v>63.7</v>
      </c>
      <c r="E772">
        <v>41.4</v>
      </c>
      <c r="F772">
        <v>95</v>
      </c>
      <c r="G772">
        <v>69</v>
      </c>
      <c r="H772">
        <v>0</v>
      </c>
      <c r="I772">
        <v>7.0000000000000007E-2</v>
      </c>
      <c r="J772">
        <v>6.3</v>
      </c>
    </row>
    <row r="773" spans="1:10" x14ac:dyDescent="0.25">
      <c r="A773" t="s">
        <v>10</v>
      </c>
      <c r="B773" s="1">
        <v>40950</v>
      </c>
      <c r="C773">
        <v>42</v>
      </c>
      <c r="D773">
        <v>59.6</v>
      </c>
      <c r="E773">
        <v>42.6</v>
      </c>
      <c r="F773">
        <v>94</v>
      </c>
      <c r="G773">
        <v>59</v>
      </c>
      <c r="H773">
        <v>0</v>
      </c>
      <c r="I773">
        <v>0.04</v>
      </c>
      <c r="J773">
        <v>4.3</v>
      </c>
    </row>
    <row r="774" spans="1:10" x14ac:dyDescent="0.25">
      <c r="A774" t="s">
        <v>10</v>
      </c>
      <c r="B774" s="1">
        <v>40951</v>
      </c>
      <c r="C774">
        <v>43</v>
      </c>
      <c r="D774">
        <v>59.4</v>
      </c>
      <c r="E774">
        <v>36.200000000000003</v>
      </c>
      <c r="F774">
        <v>97</v>
      </c>
      <c r="G774">
        <v>47</v>
      </c>
      <c r="H774">
        <v>0</v>
      </c>
      <c r="I774">
        <v>0.05</v>
      </c>
      <c r="J774">
        <v>4.5999999999999996</v>
      </c>
    </row>
    <row r="775" spans="1:10" x14ac:dyDescent="0.25">
      <c r="A775" t="s">
        <v>10</v>
      </c>
      <c r="B775" s="1">
        <v>40952</v>
      </c>
      <c r="C775">
        <v>44</v>
      </c>
      <c r="D775">
        <v>53.9</v>
      </c>
      <c r="E775">
        <v>37.6</v>
      </c>
      <c r="F775">
        <v>95</v>
      </c>
      <c r="G775">
        <v>61</v>
      </c>
      <c r="H775">
        <v>0</v>
      </c>
      <c r="I775">
        <v>0.05</v>
      </c>
      <c r="J775">
        <v>6.2</v>
      </c>
    </row>
    <row r="776" spans="1:10" x14ac:dyDescent="0.25">
      <c r="A776" t="s">
        <v>10</v>
      </c>
      <c r="B776" s="1">
        <v>40953</v>
      </c>
      <c r="C776">
        <v>45</v>
      </c>
      <c r="D776">
        <v>59.4</v>
      </c>
      <c r="E776">
        <v>34.9</v>
      </c>
      <c r="F776">
        <v>96</v>
      </c>
      <c r="G776">
        <v>43</v>
      </c>
      <c r="H776">
        <v>0</v>
      </c>
      <c r="I776">
        <v>0.09</v>
      </c>
      <c r="J776">
        <v>5.9</v>
      </c>
    </row>
    <row r="777" spans="1:10" x14ac:dyDescent="0.25">
      <c r="A777" t="s">
        <v>10</v>
      </c>
      <c r="B777" s="1">
        <v>40954</v>
      </c>
      <c r="C777">
        <v>46</v>
      </c>
      <c r="D777">
        <v>57</v>
      </c>
      <c r="E777">
        <v>41.6</v>
      </c>
      <c r="F777">
        <v>71</v>
      </c>
      <c r="G777">
        <v>29</v>
      </c>
      <c r="H777">
        <v>0</v>
      </c>
      <c r="I777">
        <v>0.17</v>
      </c>
      <c r="J777">
        <v>14.5</v>
      </c>
    </row>
    <row r="778" spans="1:10" x14ac:dyDescent="0.25">
      <c r="A778" t="s">
        <v>10</v>
      </c>
      <c r="B778" s="1">
        <v>40955</v>
      </c>
      <c r="C778">
        <v>47</v>
      </c>
      <c r="D778">
        <v>65.5</v>
      </c>
      <c r="E778">
        <v>38.5</v>
      </c>
      <c r="F778">
        <v>72</v>
      </c>
      <c r="G778">
        <v>24</v>
      </c>
      <c r="H778">
        <v>0</v>
      </c>
      <c r="I778">
        <v>0.15</v>
      </c>
      <c r="J778">
        <v>8.9</v>
      </c>
    </row>
    <row r="779" spans="1:10" x14ac:dyDescent="0.25">
      <c r="A779" t="s">
        <v>10</v>
      </c>
      <c r="B779" s="1">
        <v>40956</v>
      </c>
      <c r="C779">
        <v>48</v>
      </c>
      <c r="D779">
        <v>65.400000000000006</v>
      </c>
      <c r="E779">
        <v>34.1</v>
      </c>
      <c r="F779">
        <v>91</v>
      </c>
      <c r="G779">
        <v>37</v>
      </c>
      <c r="H779">
        <v>0</v>
      </c>
      <c r="I779">
        <v>0.08</v>
      </c>
      <c r="J779">
        <v>3.4</v>
      </c>
    </row>
    <row r="780" spans="1:10" x14ac:dyDescent="0.25">
      <c r="A780" t="s">
        <v>10</v>
      </c>
      <c r="B780" s="1">
        <v>40957</v>
      </c>
      <c r="C780">
        <v>49</v>
      </c>
      <c r="D780">
        <v>58.2</v>
      </c>
      <c r="E780">
        <v>38.700000000000003</v>
      </c>
      <c r="F780">
        <v>97</v>
      </c>
      <c r="G780">
        <v>53</v>
      </c>
      <c r="H780">
        <v>0</v>
      </c>
      <c r="I780">
        <v>0.05</v>
      </c>
      <c r="J780">
        <v>3.8</v>
      </c>
    </row>
    <row r="781" spans="1:10" x14ac:dyDescent="0.25">
      <c r="A781" t="s">
        <v>10</v>
      </c>
      <c r="B781" s="1">
        <v>40958</v>
      </c>
      <c r="C781">
        <v>50</v>
      </c>
      <c r="D781">
        <v>58.8</v>
      </c>
      <c r="E781">
        <v>41.1</v>
      </c>
      <c r="F781">
        <v>80</v>
      </c>
      <c r="G781">
        <v>28</v>
      </c>
      <c r="H781">
        <v>0</v>
      </c>
      <c r="I781">
        <v>0.11</v>
      </c>
      <c r="J781">
        <v>5.9</v>
      </c>
    </row>
    <row r="782" spans="1:10" x14ac:dyDescent="0.25">
      <c r="A782" t="s">
        <v>10</v>
      </c>
      <c r="B782" s="1">
        <v>40959</v>
      </c>
      <c r="C782">
        <v>51</v>
      </c>
      <c r="D782">
        <v>57.5</v>
      </c>
      <c r="E782">
        <v>42.1</v>
      </c>
      <c r="F782">
        <v>94</v>
      </c>
      <c r="G782">
        <v>57</v>
      </c>
      <c r="H782">
        <v>0.01</v>
      </c>
      <c r="I782">
        <v>7.0000000000000007E-2</v>
      </c>
      <c r="J782">
        <v>6.3</v>
      </c>
    </row>
    <row r="783" spans="1:10" x14ac:dyDescent="0.25">
      <c r="A783" t="s">
        <v>10</v>
      </c>
      <c r="B783" s="1">
        <v>40960</v>
      </c>
      <c r="C783">
        <v>52</v>
      </c>
      <c r="D783">
        <v>69.099999999999994</v>
      </c>
      <c r="E783">
        <v>36.700000000000003</v>
      </c>
      <c r="F783">
        <v>92</v>
      </c>
      <c r="G783">
        <v>41</v>
      </c>
      <c r="H783">
        <v>0</v>
      </c>
      <c r="I783">
        <v>0.1</v>
      </c>
      <c r="J783">
        <v>4</v>
      </c>
    </row>
    <row r="784" spans="1:10" x14ac:dyDescent="0.25">
      <c r="A784" t="s">
        <v>10</v>
      </c>
      <c r="B784" s="1">
        <v>40961</v>
      </c>
      <c r="C784">
        <v>53</v>
      </c>
      <c r="D784">
        <v>74.8</v>
      </c>
      <c r="E784">
        <v>40.4</v>
      </c>
      <c r="F784">
        <v>92</v>
      </c>
      <c r="G784">
        <v>31</v>
      </c>
      <c r="H784">
        <v>0</v>
      </c>
      <c r="I784">
        <v>0.11</v>
      </c>
      <c r="J784">
        <v>4.2</v>
      </c>
    </row>
    <row r="785" spans="1:10" x14ac:dyDescent="0.25">
      <c r="A785" t="s">
        <v>10</v>
      </c>
      <c r="B785" s="1">
        <v>40962</v>
      </c>
      <c r="C785">
        <v>54</v>
      </c>
      <c r="D785">
        <v>71</v>
      </c>
      <c r="E785">
        <v>50.2</v>
      </c>
      <c r="F785">
        <v>67</v>
      </c>
      <c r="G785">
        <v>13</v>
      </c>
      <c r="H785">
        <v>0</v>
      </c>
      <c r="I785">
        <v>0.32</v>
      </c>
      <c r="J785">
        <v>19.899999999999999</v>
      </c>
    </row>
    <row r="786" spans="1:10" x14ac:dyDescent="0.25">
      <c r="A786" t="s">
        <v>10</v>
      </c>
      <c r="B786" s="1">
        <v>40963</v>
      </c>
      <c r="C786">
        <v>55</v>
      </c>
      <c r="D786">
        <v>70.400000000000006</v>
      </c>
      <c r="E786">
        <v>45.2</v>
      </c>
      <c r="F786">
        <v>64</v>
      </c>
      <c r="G786">
        <v>19</v>
      </c>
      <c r="H786">
        <v>0</v>
      </c>
      <c r="I786">
        <v>0.17</v>
      </c>
      <c r="J786">
        <v>8</v>
      </c>
    </row>
    <row r="787" spans="1:10" x14ac:dyDescent="0.25">
      <c r="A787" t="s">
        <v>10</v>
      </c>
      <c r="B787" s="1">
        <v>40964</v>
      </c>
      <c r="C787">
        <v>56</v>
      </c>
      <c r="D787">
        <v>60.6</v>
      </c>
      <c r="E787">
        <v>40.5</v>
      </c>
      <c r="F787">
        <v>71</v>
      </c>
      <c r="G787">
        <v>30</v>
      </c>
      <c r="H787">
        <v>0</v>
      </c>
      <c r="I787">
        <v>0.15</v>
      </c>
      <c r="J787">
        <v>9</v>
      </c>
    </row>
    <row r="788" spans="1:10" x14ac:dyDescent="0.25">
      <c r="A788" t="s">
        <v>10</v>
      </c>
      <c r="B788" s="1">
        <v>40965</v>
      </c>
      <c r="C788">
        <v>57</v>
      </c>
      <c r="D788">
        <v>58.9</v>
      </c>
      <c r="E788">
        <v>36.9</v>
      </c>
      <c r="F788">
        <v>71</v>
      </c>
      <c r="G788">
        <v>25</v>
      </c>
      <c r="H788">
        <v>0</v>
      </c>
      <c r="I788">
        <v>0.14000000000000001</v>
      </c>
      <c r="J788">
        <v>9.4</v>
      </c>
    </row>
    <row r="789" spans="1:10" x14ac:dyDescent="0.25">
      <c r="A789" t="s">
        <v>10</v>
      </c>
      <c r="B789" s="1">
        <v>40966</v>
      </c>
      <c r="C789">
        <v>58</v>
      </c>
      <c r="D789">
        <v>57.7</v>
      </c>
      <c r="E789">
        <v>28.6</v>
      </c>
      <c r="F789">
        <v>76</v>
      </c>
      <c r="G789">
        <v>29</v>
      </c>
      <c r="H789">
        <v>0</v>
      </c>
      <c r="I789">
        <v>0.11</v>
      </c>
      <c r="J789">
        <v>4.2</v>
      </c>
    </row>
    <row r="790" spans="1:10" x14ac:dyDescent="0.25">
      <c r="A790" t="s">
        <v>10</v>
      </c>
      <c r="B790" s="1">
        <v>40967</v>
      </c>
      <c r="C790">
        <v>59</v>
      </c>
      <c r="D790">
        <v>54.6</v>
      </c>
      <c r="E790">
        <v>33.5</v>
      </c>
      <c r="F790">
        <v>82</v>
      </c>
      <c r="G790">
        <v>44</v>
      </c>
      <c r="H790">
        <v>0</v>
      </c>
      <c r="I790">
        <v>0.12</v>
      </c>
      <c r="J790">
        <v>9.6</v>
      </c>
    </row>
    <row r="791" spans="1:10" x14ac:dyDescent="0.25">
      <c r="A791" t="s">
        <v>10</v>
      </c>
      <c r="B791" s="1">
        <v>40968</v>
      </c>
      <c r="C791">
        <v>60</v>
      </c>
      <c r="D791">
        <v>54.1</v>
      </c>
      <c r="E791">
        <v>43.6</v>
      </c>
      <c r="F791">
        <v>94</v>
      </c>
      <c r="G791">
        <v>59</v>
      </c>
      <c r="H791">
        <v>0.15</v>
      </c>
      <c r="I791">
        <v>7.0000000000000007E-2</v>
      </c>
      <c r="J791">
        <v>10.5</v>
      </c>
    </row>
    <row r="792" spans="1:10" x14ac:dyDescent="0.25">
      <c r="A792" t="s">
        <v>10</v>
      </c>
      <c r="B792" s="1">
        <v>40969</v>
      </c>
      <c r="C792">
        <v>61</v>
      </c>
      <c r="D792">
        <v>59.8</v>
      </c>
      <c r="E792">
        <v>42.7</v>
      </c>
      <c r="F792">
        <v>91</v>
      </c>
      <c r="G792">
        <v>45</v>
      </c>
      <c r="H792">
        <v>0.02</v>
      </c>
      <c r="I792">
        <v>0.1</v>
      </c>
      <c r="J792">
        <v>8.3000000000000007</v>
      </c>
    </row>
    <row r="793" spans="1:10" x14ac:dyDescent="0.25">
      <c r="A793" t="s">
        <v>10</v>
      </c>
      <c r="B793" s="1">
        <v>40970</v>
      </c>
      <c r="C793">
        <v>62</v>
      </c>
      <c r="D793">
        <v>62.9</v>
      </c>
      <c r="E793">
        <v>40</v>
      </c>
      <c r="F793">
        <v>71</v>
      </c>
      <c r="G793">
        <v>24</v>
      </c>
      <c r="H793">
        <v>0</v>
      </c>
      <c r="I793">
        <v>0.17</v>
      </c>
      <c r="J793">
        <v>10.7</v>
      </c>
    </row>
    <row r="794" spans="1:10" x14ac:dyDescent="0.25">
      <c r="A794" t="s">
        <v>10</v>
      </c>
      <c r="B794" s="1">
        <v>40971</v>
      </c>
      <c r="C794">
        <v>63</v>
      </c>
      <c r="D794">
        <v>68.7</v>
      </c>
      <c r="E794">
        <v>32.5</v>
      </c>
      <c r="F794">
        <v>87</v>
      </c>
      <c r="G794">
        <v>31</v>
      </c>
      <c r="H794">
        <v>0</v>
      </c>
      <c r="I794">
        <v>0.11</v>
      </c>
      <c r="J794">
        <v>2.5</v>
      </c>
    </row>
    <row r="795" spans="1:10" x14ac:dyDescent="0.25">
      <c r="A795" t="s">
        <v>10</v>
      </c>
      <c r="B795" s="1">
        <v>40972</v>
      </c>
      <c r="C795">
        <v>64</v>
      </c>
      <c r="D795">
        <v>75</v>
      </c>
      <c r="E795">
        <v>38.200000000000003</v>
      </c>
      <c r="F795">
        <v>86</v>
      </c>
      <c r="G795">
        <v>31</v>
      </c>
      <c r="H795">
        <v>0</v>
      </c>
      <c r="I795">
        <v>0.13</v>
      </c>
      <c r="J795">
        <v>3.6</v>
      </c>
    </row>
    <row r="796" spans="1:10" x14ac:dyDescent="0.25">
      <c r="A796" t="s">
        <v>10</v>
      </c>
      <c r="B796" s="1">
        <v>40973</v>
      </c>
      <c r="C796">
        <v>65</v>
      </c>
      <c r="D796">
        <v>75.3</v>
      </c>
      <c r="E796">
        <v>37.9</v>
      </c>
      <c r="F796">
        <v>93</v>
      </c>
      <c r="G796">
        <v>30</v>
      </c>
      <c r="H796">
        <v>0</v>
      </c>
      <c r="I796">
        <v>0.14000000000000001</v>
      </c>
      <c r="J796">
        <v>5.3</v>
      </c>
    </row>
    <row r="797" spans="1:10" x14ac:dyDescent="0.25">
      <c r="A797" t="s">
        <v>10</v>
      </c>
      <c r="B797" s="1">
        <v>40974</v>
      </c>
      <c r="C797">
        <v>66</v>
      </c>
      <c r="D797">
        <v>56.6</v>
      </c>
      <c r="E797">
        <v>41.5</v>
      </c>
      <c r="F797">
        <v>78</v>
      </c>
      <c r="G797">
        <v>19</v>
      </c>
      <c r="H797">
        <v>0</v>
      </c>
      <c r="I797">
        <v>0.21</v>
      </c>
      <c r="J797">
        <v>13.2</v>
      </c>
    </row>
    <row r="798" spans="1:10" x14ac:dyDescent="0.25">
      <c r="A798" t="s">
        <v>10</v>
      </c>
      <c r="B798" s="1">
        <v>40975</v>
      </c>
      <c r="C798">
        <v>67</v>
      </c>
      <c r="D798">
        <v>64</v>
      </c>
      <c r="E798">
        <v>39.5</v>
      </c>
      <c r="F798">
        <v>44</v>
      </c>
      <c r="G798">
        <v>17</v>
      </c>
      <c r="H798">
        <v>0</v>
      </c>
      <c r="I798">
        <v>0.21</v>
      </c>
      <c r="J798">
        <v>13.3</v>
      </c>
    </row>
    <row r="799" spans="1:10" x14ac:dyDescent="0.25">
      <c r="A799" t="s">
        <v>10</v>
      </c>
      <c r="B799" s="1">
        <v>40976</v>
      </c>
      <c r="C799">
        <v>68</v>
      </c>
      <c r="D799">
        <v>68.2</v>
      </c>
      <c r="E799">
        <v>32.700000000000003</v>
      </c>
      <c r="F799">
        <v>70</v>
      </c>
      <c r="G799">
        <v>25</v>
      </c>
      <c r="H799">
        <v>0</v>
      </c>
      <c r="I799">
        <v>0.12</v>
      </c>
      <c r="J799">
        <v>2.9</v>
      </c>
    </row>
    <row r="800" spans="1:10" x14ac:dyDescent="0.25">
      <c r="A800" t="s">
        <v>10</v>
      </c>
      <c r="B800" s="1">
        <v>40977</v>
      </c>
      <c r="C800">
        <v>69</v>
      </c>
      <c r="D800">
        <v>72.3</v>
      </c>
      <c r="E800">
        <v>34.200000000000003</v>
      </c>
      <c r="F800">
        <v>71</v>
      </c>
      <c r="G800">
        <v>27</v>
      </c>
      <c r="H800">
        <v>0</v>
      </c>
      <c r="I800">
        <v>0.13</v>
      </c>
      <c r="J800">
        <v>3.5</v>
      </c>
    </row>
    <row r="801" spans="1:10" x14ac:dyDescent="0.25">
      <c r="A801" t="s">
        <v>10</v>
      </c>
      <c r="B801" s="1">
        <v>40978</v>
      </c>
      <c r="C801">
        <v>70</v>
      </c>
      <c r="D801">
        <v>69.099999999999994</v>
      </c>
      <c r="E801">
        <v>36.799999999999997</v>
      </c>
      <c r="F801">
        <v>82</v>
      </c>
      <c r="G801">
        <v>36</v>
      </c>
      <c r="H801">
        <v>0</v>
      </c>
      <c r="I801">
        <v>0.14000000000000001</v>
      </c>
      <c r="J801">
        <v>7.4</v>
      </c>
    </row>
    <row r="802" spans="1:10" x14ac:dyDescent="0.25">
      <c r="A802" t="s">
        <v>10</v>
      </c>
      <c r="B802" s="1">
        <v>40979</v>
      </c>
      <c r="C802">
        <v>71</v>
      </c>
      <c r="D802">
        <v>61.7</v>
      </c>
      <c r="E802">
        <v>39.799999999999997</v>
      </c>
      <c r="F802">
        <v>81</v>
      </c>
      <c r="G802">
        <v>44</v>
      </c>
      <c r="H802">
        <v>0</v>
      </c>
      <c r="I802">
        <v>0.08</v>
      </c>
      <c r="J802">
        <v>8</v>
      </c>
    </row>
    <row r="803" spans="1:10" x14ac:dyDescent="0.25">
      <c r="A803" t="s">
        <v>10</v>
      </c>
      <c r="B803" s="1">
        <v>40980</v>
      </c>
      <c r="C803">
        <v>72</v>
      </c>
      <c r="D803">
        <v>62.3</v>
      </c>
      <c r="E803">
        <v>33.700000000000003</v>
      </c>
      <c r="F803">
        <v>90</v>
      </c>
      <c r="G803">
        <v>40</v>
      </c>
      <c r="H803">
        <v>0</v>
      </c>
      <c r="I803">
        <v>0.13</v>
      </c>
      <c r="J803">
        <v>7.4</v>
      </c>
    </row>
    <row r="804" spans="1:10" x14ac:dyDescent="0.25">
      <c r="A804" t="s">
        <v>10</v>
      </c>
      <c r="B804" s="1">
        <v>40981</v>
      </c>
      <c r="C804">
        <v>73</v>
      </c>
      <c r="D804">
        <v>54.8</v>
      </c>
      <c r="E804">
        <v>50.6</v>
      </c>
      <c r="F804">
        <v>92</v>
      </c>
      <c r="G804">
        <v>62</v>
      </c>
      <c r="H804">
        <v>0.13</v>
      </c>
      <c r="I804">
        <v>0.03</v>
      </c>
      <c r="J804">
        <v>10.9</v>
      </c>
    </row>
    <row r="805" spans="1:10" x14ac:dyDescent="0.25">
      <c r="A805" t="s">
        <v>10</v>
      </c>
      <c r="B805" s="1">
        <v>40982</v>
      </c>
      <c r="C805">
        <v>74</v>
      </c>
      <c r="D805">
        <v>56.8</v>
      </c>
      <c r="E805">
        <v>51.1</v>
      </c>
      <c r="F805">
        <v>96</v>
      </c>
      <c r="G805">
        <v>90</v>
      </c>
      <c r="H805">
        <v>0.16</v>
      </c>
      <c r="I805">
        <v>0.01</v>
      </c>
      <c r="J805">
        <v>6.7</v>
      </c>
    </row>
    <row r="806" spans="1:10" x14ac:dyDescent="0.25">
      <c r="A806" t="s">
        <v>10</v>
      </c>
      <c r="B806" s="1">
        <v>40983</v>
      </c>
      <c r="C806">
        <v>75</v>
      </c>
      <c r="D806">
        <v>60</v>
      </c>
      <c r="E806">
        <v>53.7</v>
      </c>
      <c r="F806">
        <v>94</v>
      </c>
      <c r="G806">
        <v>81</v>
      </c>
      <c r="H806">
        <v>0.63</v>
      </c>
      <c r="I806">
        <v>0.03</v>
      </c>
      <c r="J806">
        <v>7.8</v>
      </c>
    </row>
    <row r="807" spans="1:10" x14ac:dyDescent="0.25">
      <c r="A807" t="s">
        <v>10</v>
      </c>
      <c r="B807" s="1">
        <v>40984</v>
      </c>
      <c r="C807">
        <v>76</v>
      </c>
      <c r="D807">
        <v>57.3</v>
      </c>
      <c r="E807">
        <v>46</v>
      </c>
      <c r="F807">
        <v>96</v>
      </c>
      <c r="G807">
        <v>74</v>
      </c>
      <c r="H807">
        <v>0.56000000000000005</v>
      </c>
      <c r="I807">
        <v>0.02</v>
      </c>
      <c r="J807">
        <v>10.1</v>
      </c>
    </row>
    <row r="808" spans="1:10" x14ac:dyDescent="0.25">
      <c r="A808" t="s">
        <v>10</v>
      </c>
      <c r="B808" s="1">
        <v>40985</v>
      </c>
      <c r="C808">
        <v>77</v>
      </c>
      <c r="D808">
        <v>51.7</v>
      </c>
      <c r="E808">
        <v>38.700000000000003</v>
      </c>
      <c r="F808">
        <v>96</v>
      </c>
      <c r="G808">
        <v>64</v>
      </c>
      <c r="H808">
        <v>0.05</v>
      </c>
      <c r="I808">
        <v>0.05</v>
      </c>
      <c r="J808">
        <v>5.5</v>
      </c>
    </row>
    <row r="809" spans="1:10" x14ac:dyDescent="0.25">
      <c r="A809" t="s">
        <v>10</v>
      </c>
      <c r="B809" s="1">
        <v>40986</v>
      </c>
      <c r="C809">
        <v>78</v>
      </c>
      <c r="D809">
        <v>57.1</v>
      </c>
      <c r="E809">
        <v>36</v>
      </c>
      <c r="F809">
        <v>87</v>
      </c>
      <c r="G809">
        <v>38</v>
      </c>
      <c r="H809">
        <v>0</v>
      </c>
      <c r="I809">
        <v>0.13</v>
      </c>
      <c r="J809">
        <v>5.8</v>
      </c>
    </row>
    <row r="810" spans="1:10" x14ac:dyDescent="0.25">
      <c r="A810" t="s">
        <v>10</v>
      </c>
      <c r="B810" s="1">
        <v>40987</v>
      </c>
      <c r="C810">
        <v>79</v>
      </c>
      <c r="D810">
        <v>53.3</v>
      </c>
      <c r="E810">
        <v>31.9</v>
      </c>
      <c r="F810">
        <v>94</v>
      </c>
      <c r="G810">
        <v>45</v>
      </c>
      <c r="H810">
        <v>0</v>
      </c>
      <c r="I810">
        <v>0.09</v>
      </c>
      <c r="J810">
        <v>2.6</v>
      </c>
    </row>
    <row r="811" spans="1:10" x14ac:dyDescent="0.25">
      <c r="A811" t="s">
        <v>10</v>
      </c>
      <c r="B811" s="1">
        <v>40988</v>
      </c>
      <c r="C811">
        <v>80</v>
      </c>
      <c r="D811">
        <v>62.8</v>
      </c>
      <c r="E811">
        <v>44.4</v>
      </c>
      <c r="F811">
        <v>88</v>
      </c>
      <c r="G811">
        <v>48</v>
      </c>
      <c r="H811">
        <v>0</v>
      </c>
      <c r="I811">
        <v>0.1</v>
      </c>
      <c r="J811">
        <v>2.2999999999999998</v>
      </c>
    </row>
    <row r="812" spans="1:10" x14ac:dyDescent="0.25">
      <c r="A812" t="s">
        <v>10</v>
      </c>
      <c r="B812" s="1">
        <v>40989</v>
      </c>
      <c r="C812">
        <v>81</v>
      </c>
      <c r="D812">
        <v>68.8</v>
      </c>
      <c r="E812">
        <v>46.1</v>
      </c>
      <c r="F812">
        <v>90</v>
      </c>
      <c r="G812">
        <v>52</v>
      </c>
      <c r="H812">
        <v>0</v>
      </c>
      <c r="I812">
        <v>0.14000000000000001</v>
      </c>
      <c r="J812">
        <v>4.9000000000000004</v>
      </c>
    </row>
    <row r="813" spans="1:10" x14ac:dyDescent="0.25">
      <c r="A813" t="s">
        <v>10</v>
      </c>
      <c r="B813" s="1">
        <v>40990</v>
      </c>
      <c r="C813">
        <v>82</v>
      </c>
      <c r="D813">
        <v>63.8</v>
      </c>
      <c r="E813">
        <v>40.6</v>
      </c>
      <c r="F813">
        <v>92</v>
      </c>
      <c r="G813">
        <v>35</v>
      </c>
      <c r="H813">
        <v>0</v>
      </c>
      <c r="I813">
        <v>0.16</v>
      </c>
      <c r="J813">
        <v>8.5</v>
      </c>
    </row>
    <row r="814" spans="1:10" x14ac:dyDescent="0.25">
      <c r="A814" t="s">
        <v>10</v>
      </c>
      <c r="B814" s="1">
        <v>40991</v>
      </c>
      <c r="C814">
        <v>83</v>
      </c>
      <c r="D814">
        <v>60.4</v>
      </c>
      <c r="E814">
        <v>36.700000000000003</v>
      </c>
      <c r="F814">
        <v>79</v>
      </c>
      <c r="G814">
        <v>43</v>
      </c>
      <c r="H814">
        <v>0</v>
      </c>
      <c r="I814">
        <v>0.14000000000000001</v>
      </c>
      <c r="J814">
        <v>5.9</v>
      </c>
    </row>
    <row r="815" spans="1:10" x14ac:dyDescent="0.25">
      <c r="A815" t="s">
        <v>10</v>
      </c>
      <c r="B815" s="1">
        <v>40992</v>
      </c>
      <c r="C815">
        <v>84</v>
      </c>
      <c r="D815">
        <v>49.6</v>
      </c>
      <c r="E815">
        <v>42.7</v>
      </c>
      <c r="F815">
        <v>93</v>
      </c>
      <c r="G815">
        <v>64</v>
      </c>
      <c r="H815">
        <v>0.31</v>
      </c>
      <c r="I815">
        <v>0.02</v>
      </c>
      <c r="J815">
        <v>6.1</v>
      </c>
    </row>
    <row r="816" spans="1:10" x14ac:dyDescent="0.25">
      <c r="A816" t="s">
        <v>10</v>
      </c>
      <c r="B816" s="1">
        <v>40993</v>
      </c>
      <c r="C816">
        <v>85</v>
      </c>
      <c r="D816">
        <v>57.2</v>
      </c>
      <c r="E816">
        <v>40.200000000000003</v>
      </c>
      <c r="F816">
        <v>94</v>
      </c>
      <c r="G816">
        <v>56</v>
      </c>
      <c r="H816">
        <v>0.43</v>
      </c>
      <c r="I816">
        <v>7.0000000000000007E-2</v>
      </c>
      <c r="J816">
        <v>3.5</v>
      </c>
    </row>
    <row r="817" spans="1:10" x14ac:dyDescent="0.25">
      <c r="A817" t="s">
        <v>10</v>
      </c>
      <c r="B817" s="1">
        <v>40994</v>
      </c>
      <c r="C817">
        <v>86</v>
      </c>
      <c r="D817">
        <v>59.2</v>
      </c>
      <c r="E817">
        <v>38.1</v>
      </c>
      <c r="F817">
        <v>92</v>
      </c>
      <c r="G817">
        <v>51</v>
      </c>
      <c r="H817">
        <v>0</v>
      </c>
      <c r="I817">
        <v>0.12</v>
      </c>
      <c r="J817">
        <v>6.9</v>
      </c>
    </row>
    <row r="818" spans="1:10" x14ac:dyDescent="0.25">
      <c r="A818" t="s">
        <v>10</v>
      </c>
      <c r="B818" s="1">
        <v>40995</v>
      </c>
      <c r="C818">
        <v>87</v>
      </c>
      <c r="D818">
        <v>53.5</v>
      </c>
      <c r="E818">
        <v>46.8</v>
      </c>
      <c r="F818">
        <v>96</v>
      </c>
      <c r="G818">
        <v>71</v>
      </c>
      <c r="H818">
        <v>1.23</v>
      </c>
      <c r="I818">
        <v>0.02</v>
      </c>
      <c r="J818">
        <v>7.5</v>
      </c>
    </row>
    <row r="819" spans="1:10" x14ac:dyDescent="0.25">
      <c r="A819" t="s">
        <v>10</v>
      </c>
      <c r="B819" s="1">
        <v>40996</v>
      </c>
      <c r="C819">
        <v>88</v>
      </c>
      <c r="D819">
        <v>64.900000000000006</v>
      </c>
      <c r="E819">
        <v>48.6</v>
      </c>
      <c r="F819">
        <v>94</v>
      </c>
      <c r="G819">
        <v>48</v>
      </c>
      <c r="H819">
        <v>0.02</v>
      </c>
      <c r="I819">
        <v>0.12</v>
      </c>
      <c r="J819">
        <v>8.1</v>
      </c>
    </row>
    <row r="820" spans="1:10" x14ac:dyDescent="0.25">
      <c r="A820" t="s">
        <v>10</v>
      </c>
      <c r="B820" s="1">
        <v>40997</v>
      </c>
      <c r="C820">
        <v>89</v>
      </c>
      <c r="D820">
        <v>60.9</v>
      </c>
      <c r="E820">
        <v>44.4</v>
      </c>
      <c r="F820">
        <v>95</v>
      </c>
      <c r="G820">
        <v>62</v>
      </c>
      <c r="H820">
        <v>0.02</v>
      </c>
      <c r="I820">
        <v>0.06</v>
      </c>
      <c r="J820">
        <v>5.6</v>
      </c>
    </row>
    <row r="821" spans="1:10" x14ac:dyDescent="0.25">
      <c r="A821" t="s">
        <v>10</v>
      </c>
      <c r="B821" s="1">
        <v>40998</v>
      </c>
      <c r="C821">
        <v>90</v>
      </c>
      <c r="D821">
        <v>65.8</v>
      </c>
      <c r="E821">
        <v>50.8</v>
      </c>
      <c r="F821">
        <v>93</v>
      </c>
      <c r="G821">
        <v>66</v>
      </c>
      <c r="H821">
        <v>0</v>
      </c>
      <c r="I821">
        <v>0.15</v>
      </c>
      <c r="J821">
        <v>8</v>
      </c>
    </row>
    <row r="822" spans="1:10" x14ac:dyDescent="0.25">
      <c r="A822" t="s">
        <v>10</v>
      </c>
      <c r="B822" s="1">
        <v>40999</v>
      </c>
      <c r="C822">
        <v>91</v>
      </c>
      <c r="D822">
        <v>57.9</v>
      </c>
      <c r="E822">
        <v>44.4</v>
      </c>
      <c r="F822">
        <v>88</v>
      </c>
      <c r="G822">
        <v>55</v>
      </c>
      <c r="H822">
        <v>0.14000000000000001</v>
      </c>
      <c r="I822">
        <v>0.09</v>
      </c>
      <c r="J822">
        <v>11.1</v>
      </c>
    </row>
    <row r="823" spans="1:10" x14ac:dyDescent="0.25">
      <c r="A823" t="s">
        <v>10</v>
      </c>
      <c r="B823" s="1">
        <v>41000</v>
      </c>
      <c r="C823">
        <v>92</v>
      </c>
      <c r="D823">
        <v>62.8</v>
      </c>
      <c r="E823">
        <v>39.1</v>
      </c>
      <c r="F823">
        <v>89</v>
      </c>
      <c r="G823">
        <v>36</v>
      </c>
      <c r="H823">
        <v>0</v>
      </c>
      <c r="I823">
        <v>0.16</v>
      </c>
      <c r="J823">
        <v>4.8</v>
      </c>
    </row>
    <row r="824" spans="1:10" x14ac:dyDescent="0.25">
      <c r="A824" t="s">
        <v>10</v>
      </c>
      <c r="B824" s="1">
        <v>41001</v>
      </c>
      <c r="C824">
        <v>93</v>
      </c>
      <c r="D824">
        <v>66.599999999999994</v>
      </c>
      <c r="E824">
        <v>41.4</v>
      </c>
      <c r="F824">
        <v>83</v>
      </c>
      <c r="G824">
        <v>37</v>
      </c>
      <c r="H824">
        <v>0</v>
      </c>
      <c r="I824">
        <v>0.16</v>
      </c>
      <c r="J824">
        <v>7.2</v>
      </c>
    </row>
    <row r="825" spans="1:10" x14ac:dyDescent="0.25">
      <c r="A825" t="s">
        <v>10</v>
      </c>
      <c r="B825" s="1">
        <v>41002</v>
      </c>
      <c r="C825">
        <v>94</v>
      </c>
      <c r="D825">
        <v>70.400000000000006</v>
      </c>
      <c r="E825">
        <v>45</v>
      </c>
      <c r="F825">
        <v>89</v>
      </c>
      <c r="G825">
        <v>43</v>
      </c>
      <c r="H825">
        <v>0</v>
      </c>
      <c r="I825">
        <v>0.16</v>
      </c>
      <c r="J825">
        <v>7.3</v>
      </c>
    </row>
    <row r="826" spans="1:10" x14ac:dyDescent="0.25">
      <c r="A826" t="s">
        <v>10</v>
      </c>
      <c r="B826" s="1">
        <v>41003</v>
      </c>
      <c r="C826">
        <v>95</v>
      </c>
      <c r="D826">
        <v>62.2</v>
      </c>
      <c r="E826">
        <v>37.4</v>
      </c>
      <c r="F826">
        <v>83</v>
      </c>
      <c r="G826">
        <v>30</v>
      </c>
      <c r="H826">
        <v>0</v>
      </c>
      <c r="I826">
        <v>0.17</v>
      </c>
      <c r="J826">
        <v>5.9</v>
      </c>
    </row>
    <row r="827" spans="1:10" x14ac:dyDescent="0.25">
      <c r="A827" t="s">
        <v>10</v>
      </c>
      <c r="B827" s="1">
        <v>41004</v>
      </c>
      <c r="C827">
        <v>96</v>
      </c>
      <c r="D827">
        <v>59</v>
      </c>
      <c r="E827">
        <v>32.700000000000003</v>
      </c>
      <c r="F827">
        <v>83</v>
      </c>
      <c r="G827">
        <v>31</v>
      </c>
      <c r="H827">
        <v>0</v>
      </c>
      <c r="I827">
        <v>0.16</v>
      </c>
      <c r="J827">
        <v>4.5999999999999996</v>
      </c>
    </row>
    <row r="828" spans="1:10" x14ac:dyDescent="0.25">
      <c r="A828" t="s">
        <v>10</v>
      </c>
      <c r="B828" s="1">
        <v>41005</v>
      </c>
      <c r="C828">
        <v>97</v>
      </c>
      <c r="D828">
        <v>61.5</v>
      </c>
      <c r="E828">
        <v>32.5</v>
      </c>
      <c r="F828">
        <v>87</v>
      </c>
      <c r="G828">
        <v>27</v>
      </c>
      <c r="H828">
        <v>0</v>
      </c>
      <c r="I828">
        <v>0.15</v>
      </c>
      <c r="J828">
        <v>3.2</v>
      </c>
    </row>
    <row r="829" spans="1:10" x14ac:dyDescent="0.25">
      <c r="A829" t="s">
        <v>10</v>
      </c>
      <c r="B829" s="1">
        <v>41006</v>
      </c>
      <c r="C829">
        <v>98</v>
      </c>
      <c r="D829">
        <v>67.2</v>
      </c>
      <c r="E829">
        <v>34.1</v>
      </c>
      <c r="F829">
        <v>81</v>
      </c>
      <c r="G829">
        <v>28</v>
      </c>
      <c r="H829">
        <v>0</v>
      </c>
      <c r="I829">
        <v>0.16</v>
      </c>
      <c r="J829">
        <v>3.2</v>
      </c>
    </row>
    <row r="830" spans="1:10" x14ac:dyDescent="0.25">
      <c r="A830" t="s">
        <v>10</v>
      </c>
      <c r="B830" s="1">
        <v>41007</v>
      </c>
      <c r="C830">
        <v>99</v>
      </c>
      <c r="D830">
        <v>71.3</v>
      </c>
      <c r="E830">
        <v>38.299999999999997</v>
      </c>
      <c r="F830">
        <v>84</v>
      </c>
      <c r="G830">
        <v>31</v>
      </c>
      <c r="H830">
        <v>0</v>
      </c>
      <c r="I830">
        <v>0.17</v>
      </c>
      <c r="J830">
        <v>4.0999999999999996</v>
      </c>
    </row>
    <row r="831" spans="1:10" x14ac:dyDescent="0.25">
      <c r="A831" t="s">
        <v>10</v>
      </c>
      <c r="B831" s="1">
        <v>41008</v>
      </c>
      <c r="C831">
        <v>100</v>
      </c>
      <c r="D831">
        <v>70.599999999999994</v>
      </c>
      <c r="E831">
        <v>40.9</v>
      </c>
      <c r="F831">
        <v>81</v>
      </c>
      <c r="G831">
        <v>24</v>
      </c>
      <c r="H831">
        <v>0</v>
      </c>
      <c r="I831">
        <v>0.16</v>
      </c>
      <c r="J831">
        <v>3.9</v>
      </c>
    </row>
    <row r="832" spans="1:10" x14ac:dyDescent="0.25">
      <c r="A832" t="s">
        <v>10</v>
      </c>
      <c r="B832" s="1">
        <v>41009</v>
      </c>
      <c r="C832">
        <v>101</v>
      </c>
      <c r="D832">
        <v>56.8</v>
      </c>
      <c r="E832">
        <v>49.7</v>
      </c>
      <c r="F832">
        <v>95</v>
      </c>
      <c r="G832">
        <v>62</v>
      </c>
      <c r="H832">
        <v>0.2</v>
      </c>
      <c r="I832">
        <v>0.03</v>
      </c>
      <c r="J832">
        <v>4.4000000000000004</v>
      </c>
    </row>
    <row r="833" spans="1:10" x14ac:dyDescent="0.25">
      <c r="A833" t="s">
        <v>10</v>
      </c>
      <c r="B833" s="1">
        <v>41010</v>
      </c>
      <c r="C833">
        <v>102</v>
      </c>
      <c r="D833">
        <v>61.3</v>
      </c>
      <c r="E833">
        <v>47.6</v>
      </c>
      <c r="F833">
        <v>95</v>
      </c>
      <c r="G833">
        <v>53</v>
      </c>
      <c r="H833">
        <v>0.06</v>
      </c>
      <c r="I833">
        <v>0.15</v>
      </c>
      <c r="J833">
        <v>9.1999999999999993</v>
      </c>
    </row>
    <row r="834" spans="1:10" x14ac:dyDescent="0.25">
      <c r="A834" t="s">
        <v>10</v>
      </c>
      <c r="B834" s="1">
        <v>41011</v>
      </c>
      <c r="C834">
        <v>103</v>
      </c>
      <c r="D834">
        <v>60.8</v>
      </c>
      <c r="E834">
        <v>45.8</v>
      </c>
      <c r="F834">
        <v>93</v>
      </c>
      <c r="G834">
        <v>49</v>
      </c>
      <c r="H834">
        <v>0.92</v>
      </c>
      <c r="I834">
        <v>0.13</v>
      </c>
      <c r="J834">
        <v>9.9</v>
      </c>
    </row>
    <row r="835" spans="1:10" x14ac:dyDescent="0.25">
      <c r="A835" t="s">
        <v>10</v>
      </c>
      <c r="B835" s="1">
        <v>41012</v>
      </c>
      <c r="C835">
        <v>104</v>
      </c>
      <c r="D835">
        <v>58.2</v>
      </c>
      <c r="E835">
        <v>45.2</v>
      </c>
      <c r="F835">
        <v>94</v>
      </c>
      <c r="G835">
        <v>56</v>
      </c>
      <c r="H835">
        <v>0.31</v>
      </c>
      <c r="I835">
        <v>0.1</v>
      </c>
      <c r="J835">
        <v>5.9</v>
      </c>
    </row>
    <row r="836" spans="1:10" x14ac:dyDescent="0.25">
      <c r="A836" t="s">
        <v>10</v>
      </c>
      <c r="B836" s="1">
        <v>41013</v>
      </c>
      <c r="C836">
        <v>105</v>
      </c>
      <c r="D836">
        <v>65.7</v>
      </c>
      <c r="E836">
        <v>41.7</v>
      </c>
      <c r="F836">
        <v>90</v>
      </c>
      <c r="G836">
        <v>48</v>
      </c>
      <c r="H836">
        <v>0.02</v>
      </c>
      <c r="I836">
        <v>0.18</v>
      </c>
      <c r="J836">
        <v>4.5</v>
      </c>
    </row>
    <row r="837" spans="1:10" x14ac:dyDescent="0.25">
      <c r="A837" t="s">
        <v>10</v>
      </c>
      <c r="B837" s="1">
        <v>41014</v>
      </c>
      <c r="C837">
        <v>106</v>
      </c>
      <c r="D837">
        <v>70</v>
      </c>
      <c r="E837">
        <v>41.9</v>
      </c>
      <c r="F837">
        <v>96</v>
      </c>
      <c r="G837">
        <v>44</v>
      </c>
      <c r="H837">
        <v>0</v>
      </c>
      <c r="I837">
        <v>0.18</v>
      </c>
      <c r="J837">
        <v>4.0999999999999996</v>
      </c>
    </row>
    <row r="838" spans="1:10" x14ac:dyDescent="0.25">
      <c r="A838" t="s">
        <v>10</v>
      </c>
      <c r="B838" s="1">
        <v>41015</v>
      </c>
      <c r="C838">
        <v>107</v>
      </c>
      <c r="D838">
        <v>72.3</v>
      </c>
      <c r="E838">
        <v>45</v>
      </c>
      <c r="F838">
        <v>90</v>
      </c>
      <c r="G838">
        <v>38</v>
      </c>
      <c r="H838">
        <v>0</v>
      </c>
      <c r="I838">
        <v>0.19</v>
      </c>
      <c r="J838">
        <v>6.2</v>
      </c>
    </row>
    <row r="839" spans="1:10" x14ac:dyDescent="0.25">
      <c r="A839" t="s">
        <v>10</v>
      </c>
      <c r="B839" s="1">
        <v>41016</v>
      </c>
      <c r="C839">
        <v>108</v>
      </c>
      <c r="D839">
        <v>71.3</v>
      </c>
      <c r="E839">
        <v>44.3</v>
      </c>
      <c r="F839">
        <v>94</v>
      </c>
      <c r="G839">
        <v>45</v>
      </c>
      <c r="H839">
        <v>0</v>
      </c>
      <c r="I839">
        <v>0.18</v>
      </c>
      <c r="J839">
        <v>5.9</v>
      </c>
    </row>
    <row r="840" spans="1:10" x14ac:dyDescent="0.25">
      <c r="A840" t="s">
        <v>10</v>
      </c>
      <c r="B840" s="1">
        <v>41017</v>
      </c>
      <c r="C840">
        <v>109</v>
      </c>
      <c r="D840">
        <v>74.8</v>
      </c>
      <c r="E840">
        <v>48.5</v>
      </c>
      <c r="F840">
        <v>90</v>
      </c>
      <c r="G840">
        <v>43</v>
      </c>
      <c r="H840">
        <v>0</v>
      </c>
      <c r="I840">
        <v>0.18</v>
      </c>
      <c r="J840">
        <v>3.9</v>
      </c>
    </row>
    <row r="841" spans="1:10" x14ac:dyDescent="0.25">
      <c r="A841" t="s">
        <v>10</v>
      </c>
      <c r="B841" s="1">
        <v>41018</v>
      </c>
      <c r="C841">
        <v>110</v>
      </c>
      <c r="D841">
        <v>80.400000000000006</v>
      </c>
      <c r="E841">
        <v>52.9</v>
      </c>
      <c r="F841">
        <v>90</v>
      </c>
      <c r="G841">
        <v>43</v>
      </c>
      <c r="H841">
        <v>0</v>
      </c>
      <c r="I841">
        <v>0.22</v>
      </c>
      <c r="J841">
        <v>5.7</v>
      </c>
    </row>
    <row r="842" spans="1:10" x14ac:dyDescent="0.25">
      <c r="A842" t="s">
        <v>10</v>
      </c>
      <c r="B842" s="1">
        <v>41019</v>
      </c>
      <c r="C842">
        <v>111</v>
      </c>
      <c r="D842">
        <v>88.7</v>
      </c>
      <c r="E842">
        <v>60.7</v>
      </c>
      <c r="F842">
        <v>76</v>
      </c>
      <c r="G842">
        <v>35</v>
      </c>
      <c r="H842">
        <v>0</v>
      </c>
      <c r="I842">
        <v>0.24</v>
      </c>
      <c r="J842">
        <v>5.7</v>
      </c>
    </row>
    <row r="843" spans="1:10" x14ac:dyDescent="0.25">
      <c r="A843" t="s">
        <v>10</v>
      </c>
      <c r="B843" s="1">
        <v>41020</v>
      </c>
      <c r="C843">
        <v>112</v>
      </c>
      <c r="D843">
        <v>90.3</v>
      </c>
      <c r="E843">
        <v>56.5</v>
      </c>
      <c r="F843">
        <v>91</v>
      </c>
      <c r="G843">
        <v>36</v>
      </c>
      <c r="H843">
        <v>0</v>
      </c>
      <c r="I843">
        <v>0.22</v>
      </c>
      <c r="J843">
        <v>3.8</v>
      </c>
    </row>
    <row r="844" spans="1:10" x14ac:dyDescent="0.25">
      <c r="A844" t="s">
        <v>10</v>
      </c>
      <c r="B844" s="1">
        <v>41021</v>
      </c>
      <c r="C844">
        <v>113</v>
      </c>
      <c r="D844">
        <v>88.9</v>
      </c>
      <c r="E844">
        <v>55.6</v>
      </c>
      <c r="F844">
        <v>91</v>
      </c>
      <c r="G844">
        <v>36</v>
      </c>
      <c r="H844">
        <v>0</v>
      </c>
      <c r="I844">
        <v>0.22</v>
      </c>
      <c r="J844">
        <v>4.5</v>
      </c>
    </row>
    <row r="845" spans="1:10" x14ac:dyDescent="0.25">
      <c r="A845" t="s">
        <v>10</v>
      </c>
      <c r="B845" s="1">
        <v>41022</v>
      </c>
      <c r="C845">
        <v>114</v>
      </c>
      <c r="D845">
        <v>74.5</v>
      </c>
      <c r="E845">
        <v>54.2</v>
      </c>
      <c r="F845">
        <v>83</v>
      </c>
      <c r="G845">
        <v>47</v>
      </c>
      <c r="H845">
        <v>0</v>
      </c>
      <c r="I845">
        <v>0.22</v>
      </c>
      <c r="J845">
        <v>7.3</v>
      </c>
    </row>
    <row r="846" spans="1:10" x14ac:dyDescent="0.25">
      <c r="A846" t="s">
        <v>10</v>
      </c>
      <c r="B846" s="1">
        <v>41023</v>
      </c>
      <c r="C846">
        <v>115</v>
      </c>
      <c r="D846">
        <v>73.599999999999994</v>
      </c>
      <c r="E846">
        <v>53.3</v>
      </c>
      <c r="F846">
        <v>85</v>
      </c>
      <c r="G846">
        <v>51</v>
      </c>
      <c r="H846">
        <v>0</v>
      </c>
      <c r="I846">
        <v>0.18</v>
      </c>
      <c r="J846">
        <v>4.4000000000000004</v>
      </c>
    </row>
    <row r="847" spans="1:10" x14ac:dyDescent="0.25">
      <c r="A847" t="s">
        <v>10</v>
      </c>
      <c r="B847" s="1">
        <v>41024</v>
      </c>
      <c r="C847">
        <v>116</v>
      </c>
      <c r="D847">
        <v>70.400000000000006</v>
      </c>
      <c r="E847">
        <v>56.4</v>
      </c>
      <c r="F847">
        <v>94</v>
      </c>
      <c r="G847">
        <v>62</v>
      </c>
      <c r="H847">
        <v>0.26</v>
      </c>
      <c r="I847">
        <v>0.09</v>
      </c>
      <c r="J847">
        <v>4.5</v>
      </c>
    </row>
    <row r="848" spans="1:10" x14ac:dyDescent="0.25">
      <c r="A848" t="s">
        <v>10</v>
      </c>
      <c r="B848" s="1">
        <v>41025</v>
      </c>
      <c r="C848">
        <v>117</v>
      </c>
      <c r="D848">
        <v>65.7</v>
      </c>
      <c r="E848">
        <v>46.6</v>
      </c>
      <c r="F848">
        <v>95</v>
      </c>
      <c r="G848">
        <v>41</v>
      </c>
      <c r="H848">
        <v>0</v>
      </c>
      <c r="I848">
        <v>0.19</v>
      </c>
      <c r="J848">
        <v>9.1</v>
      </c>
    </row>
    <row r="849" spans="1:10" x14ac:dyDescent="0.25">
      <c r="A849" t="s">
        <v>10</v>
      </c>
      <c r="B849" s="1">
        <v>41026</v>
      </c>
      <c r="C849">
        <v>118</v>
      </c>
      <c r="D849">
        <v>72</v>
      </c>
      <c r="E849">
        <v>41.8</v>
      </c>
      <c r="F849">
        <v>82</v>
      </c>
      <c r="G849">
        <v>28</v>
      </c>
      <c r="H849">
        <v>0</v>
      </c>
      <c r="I849">
        <v>0.22</v>
      </c>
      <c r="J849">
        <v>6.1</v>
      </c>
    </row>
    <row r="850" spans="1:10" x14ac:dyDescent="0.25">
      <c r="A850" t="s">
        <v>10</v>
      </c>
      <c r="B850" s="1">
        <v>41027</v>
      </c>
      <c r="C850">
        <v>119</v>
      </c>
      <c r="D850">
        <v>82.1</v>
      </c>
      <c r="E850">
        <v>49.4</v>
      </c>
      <c r="F850">
        <v>68</v>
      </c>
      <c r="G850">
        <v>28</v>
      </c>
      <c r="H850">
        <v>0</v>
      </c>
      <c r="I850">
        <v>0.26</v>
      </c>
      <c r="J850">
        <v>7.1</v>
      </c>
    </row>
    <row r="851" spans="1:10" x14ac:dyDescent="0.25">
      <c r="A851" t="s">
        <v>10</v>
      </c>
      <c r="B851" s="1">
        <v>41028</v>
      </c>
      <c r="C851">
        <v>120</v>
      </c>
      <c r="D851">
        <v>86.6</v>
      </c>
      <c r="E851">
        <v>53.2</v>
      </c>
      <c r="F851">
        <v>75</v>
      </c>
      <c r="G851">
        <v>25</v>
      </c>
      <c r="H851">
        <v>0</v>
      </c>
      <c r="I851">
        <v>0.25</v>
      </c>
      <c r="J851">
        <v>5.3</v>
      </c>
    </row>
    <row r="852" spans="1:10" x14ac:dyDescent="0.25">
      <c r="A852" t="s">
        <v>10</v>
      </c>
      <c r="B852" s="1">
        <v>41029</v>
      </c>
      <c r="C852">
        <v>121</v>
      </c>
      <c r="D852">
        <v>85.3</v>
      </c>
      <c r="E852">
        <v>53.4</v>
      </c>
      <c r="F852">
        <v>84</v>
      </c>
      <c r="G852">
        <v>40</v>
      </c>
      <c r="H852">
        <v>0</v>
      </c>
      <c r="I852">
        <v>0.24</v>
      </c>
      <c r="J852">
        <v>6.7</v>
      </c>
    </row>
    <row r="853" spans="1:10" x14ac:dyDescent="0.25">
      <c r="A853" t="s">
        <v>10</v>
      </c>
      <c r="B853" s="1">
        <v>41030</v>
      </c>
      <c r="C853">
        <v>122</v>
      </c>
      <c r="D853">
        <v>73.900000000000006</v>
      </c>
      <c r="E853">
        <v>45.8</v>
      </c>
      <c r="F853">
        <v>87</v>
      </c>
      <c r="G853">
        <v>34</v>
      </c>
      <c r="H853">
        <v>0</v>
      </c>
      <c r="I853">
        <v>0.24</v>
      </c>
      <c r="J853">
        <v>7.1</v>
      </c>
    </row>
    <row r="854" spans="1:10" x14ac:dyDescent="0.25">
      <c r="A854" t="s">
        <v>10</v>
      </c>
      <c r="B854" s="1">
        <v>41031</v>
      </c>
      <c r="C854">
        <v>123</v>
      </c>
      <c r="D854">
        <v>71.900000000000006</v>
      </c>
      <c r="E854">
        <v>42.5</v>
      </c>
      <c r="F854">
        <v>90</v>
      </c>
      <c r="G854">
        <v>41</v>
      </c>
      <c r="H854">
        <v>0</v>
      </c>
      <c r="I854">
        <v>0.21</v>
      </c>
      <c r="J854">
        <v>7.7</v>
      </c>
    </row>
    <row r="855" spans="1:10" x14ac:dyDescent="0.25">
      <c r="A855" t="s">
        <v>10</v>
      </c>
      <c r="B855" s="1">
        <v>41032</v>
      </c>
      <c r="C855">
        <v>124</v>
      </c>
      <c r="D855">
        <v>65.400000000000006</v>
      </c>
      <c r="E855">
        <v>49.6</v>
      </c>
      <c r="F855">
        <v>86</v>
      </c>
      <c r="G855">
        <v>62</v>
      </c>
      <c r="H855">
        <v>0</v>
      </c>
      <c r="I855">
        <v>0.13</v>
      </c>
      <c r="J855">
        <v>10.3</v>
      </c>
    </row>
    <row r="856" spans="1:10" x14ac:dyDescent="0.25">
      <c r="A856" t="s">
        <v>10</v>
      </c>
      <c r="B856" s="1">
        <v>41033</v>
      </c>
      <c r="C856">
        <v>125</v>
      </c>
      <c r="D856">
        <v>71.8</v>
      </c>
      <c r="E856">
        <v>48.9</v>
      </c>
      <c r="F856">
        <v>91</v>
      </c>
      <c r="G856">
        <v>40</v>
      </c>
      <c r="H856">
        <v>0</v>
      </c>
      <c r="I856">
        <v>0.21</v>
      </c>
      <c r="J856">
        <v>5.5</v>
      </c>
    </row>
    <row r="857" spans="1:10" x14ac:dyDescent="0.25">
      <c r="A857" t="s">
        <v>10</v>
      </c>
      <c r="B857" s="1">
        <v>41034</v>
      </c>
      <c r="C857">
        <v>126</v>
      </c>
      <c r="D857">
        <v>77</v>
      </c>
      <c r="E857">
        <v>52.4</v>
      </c>
      <c r="F857">
        <v>57</v>
      </c>
      <c r="G857">
        <v>17</v>
      </c>
      <c r="H857">
        <v>0</v>
      </c>
      <c r="I857">
        <v>0.36</v>
      </c>
      <c r="J857">
        <v>15</v>
      </c>
    </row>
    <row r="858" spans="1:10" x14ac:dyDescent="0.25">
      <c r="A858" t="s">
        <v>10</v>
      </c>
      <c r="B858" s="1">
        <v>41035</v>
      </c>
      <c r="C858">
        <v>127</v>
      </c>
      <c r="D858">
        <v>82.6</v>
      </c>
      <c r="E858">
        <v>56.2</v>
      </c>
      <c r="F858">
        <v>46</v>
      </c>
      <c r="G858">
        <v>18</v>
      </c>
      <c r="H858">
        <v>0</v>
      </c>
      <c r="I858">
        <v>0.34</v>
      </c>
      <c r="J858">
        <v>11.3</v>
      </c>
    </row>
    <row r="859" spans="1:10" x14ac:dyDescent="0.25">
      <c r="A859" t="s">
        <v>10</v>
      </c>
      <c r="B859" s="1">
        <v>41036</v>
      </c>
      <c r="C859">
        <v>128</v>
      </c>
      <c r="D859">
        <v>88.6</v>
      </c>
      <c r="E859">
        <v>52.6</v>
      </c>
      <c r="F859">
        <v>52</v>
      </c>
      <c r="G859">
        <v>12</v>
      </c>
      <c r="H859">
        <v>0</v>
      </c>
      <c r="I859">
        <v>0.32</v>
      </c>
      <c r="J859">
        <v>6.8</v>
      </c>
    </row>
    <row r="860" spans="1:10" x14ac:dyDescent="0.25">
      <c r="A860" t="s">
        <v>10</v>
      </c>
      <c r="B860" s="1">
        <v>41037</v>
      </c>
      <c r="C860">
        <v>129</v>
      </c>
      <c r="D860">
        <v>92</v>
      </c>
      <c r="E860">
        <v>51.2</v>
      </c>
      <c r="F860">
        <v>61</v>
      </c>
      <c r="G860">
        <v>15</v>
      </c>
      <c r="H860">
        <v>0</v>
      </c>
      <c r="I860">
        <v>0.27</v>
      </c>
      <c r="J860">
        <v>4.3</v>
      </c>
    </row>
    <row r="861" spans="1:10" x14ac:dyDescent="0.25">
      <c r="A861" t="s">
        <v>10</v>
      </c>
      <c r="B861" s="1">
        <v>41038</v>
      </c>
      <c r="C861">
        <v>130</v>
      </c>
      <c r="D861">
        <v>88.8</v>
      </c>
      <c r="E861">
        <v>51.2</v>
      </c>
      <c r="F861">
        <v>81</v>
      </c>
      <c r="G861">
        <v>19</v>
      </c>
      <c r="H861">
        <v>0</v>
      </c>
      <c r="I861">
        <v>0.27</v>
      </c>
      <c r="J861">
        <v>5.8</v>
      </c>
    </row>
    <row r="862" spans="1:10" x14ac:dyDescent="0.25">
      <c r="A862" t="s">
        <v>10</v>
      </c>
      <c r="B862" s="1">
        <v>41039</v>
      </c>
      <c r="C862">
        <v>131</v>
      </c>
      <c r="D862">
        <v>85.6</v>
      </c>
      <c r="E862">
        <v>52.6</v>
      </c>
      <c r="F862">
        <v>75</v>
      </c>
      <c r="G862">
        <v>16</v>
      </c>
      <c r="H862">
        <v>0</v>
      </c>
      <c r="I862">
        <v>0.35</v>
      </c>
      <c r="J862">
        <v>10.5</v>
      </c>
    </row>
    <row r="863" spans="1:10" x14ac:dyDescent="0.25">
      <c r="A863" t="s">
        <v>10</v>
      </c>
      <c r="B863" s="1">
        <v>41040</v>
      </c>
      <c r="C863">
        <v>132</v>
      </c>
      <c r="D863">
        <v>90.3</v>
      </c>
      <c r="E863">
        <v>57.3</v>
      </c>
      <c r="F863">
        <v>50</v>
      </c>
      <c r="G863">
        <v>11</v>
      </c>
      <c r="H863">
        <v>0</v>
      </c>
      <c r="I863">
        <v>0.34</v>
      </c>
      <c r="J863">
        <v>7.9</v>
      </c>
    </row>
    <row r="864" spans="1:10" x14ac:dyDescent="0.25">
      <c r="A864" t="s">
        <v>10</v>
      </c>
      <c r="B864" s="1">
        <v>41041</v>
      </c>
      <c r="C864">
        <v>133</v>
      </c>
      <c r="D864">
        <v>91.2</v>
      </c>
      <c r="E864">
        <v>49.4</v>
      </c>
      <c r="F864">
        <v>78</v>
      </c>
      <c r="G864">
        <v>20</v>
      </c>
      <c r="H864">
        <v>0</v>
      </c>
      <c r="I864">
        <v>0.26</v>
      </c>
      <c r="J864">
        <v>4.4000000000000004</v>
      </c>
    </row>
    <row r="865" spans="1:10" x14ac:dyDescent="0.25">
      <c r="A865" t="s">
        <v>10</v>
      </c>
      <c r="B865" s="1">
        <v>41042</v>
      </c>
      <c r="C865">
        <v>134</v>
      </c>
      <c r="D865">
        <v>82.1</v>
      </c>
      <c r="E865">
        <v>49.6</v>
      </c>
      <c r="F865">
        <v>81</v>
      </c>
      <c r="G865">
        <v>34</v>
      </c>
      <c r="H865">
        <v>0</v>
      </c>
      <c r="I865">
        <v>0.24</v>
      </c>
      <c r="J865">
        <v>6.9</v>
      </c>
    </row>
    <row r="866" spans="1:10" x14ac:dyDescent="0.25">
      <c r="A866" t="s">
        <v>10</v>
      </c>
      <c r="B866" s="1">
        <v>41043</v>
      </c>
      <c r="C866">
        <v>135</v>
      </c>
      <c r="D866">
        <v>73</v>
      </c>
      <c r="E866">
        <v>48.7</v>
      </c>
      <c r="F866">
        <v>80</v>
      </c>
      <c r="G866">
        <v>39</v>
      </c>
      <c r="H866">
        <v>0</v>
      </c>
      <c r="I866">
        <v>0.24</v>
      </c>
      <c r="J866">
        <v>5.8</v>
      </c>
    </row>
    <row r="867" spans="1:10" x14ac:dyDescent="0.25">
      <c r="A867" t="s">
        <v>10</v>
      </c>
      <c r="B867" s="1">
        <v>41044</v>
      </c>
      <c r="C867">
        <v>136</v>
      </c>
      <c r="D867">
        <v>80.099999999999994</v>
      </c>
      <c r="E867">
        <v>49.4</v>
      </c>
      <c r="F867">
        <v>88</v>
      </c>
      <c r="G867">
        <v>39</v>
      </c>
      <c r="H867">
        <v>0</v>
      </c>
      <c r="I867">
        <v>0.23</v>
      </c>
      <c r="J867">
        <v>5.0999999999999996</v>
      </c>
    </row>
    <row r="868" spans="1:10" x14ac:dyDescent="0.25">
      <c r="A868" t="s">
        <v>10</v>
      </c>
      <c r="B868" s="1">
        <v>41045</v>
      </c>
      <c r="C868">
        <v>137</v>
      </c>
      <c r="D868">
        <v>83.7</v>
      </c>
      <c r="E868">
        <v>49.8</v>
      </c>
      <c r="F868">
        <v>86</v>
      </c>
      <c r="G868">
        <v>40</v>
      </c>
      <c r="H868">
        <v>0</v>
      </c>
      <c r="I868">
        <v>0.24</v>
      </c>
      <c r="J868">
        <v>5.2</v>
      </c>
    </row>
    <row r="869" spans="1:10" x14ac:dyDescent="0.25">
      <c r="A869" t="s">
        <v>10</v>
      </c>
      <c r="B869" s="1">
        <v>41046</v>
      </c>
      <c r="C869">
        <v>138</v>
      </c>
      <c r="D869">
        <v>80.7</v>
      </c>
      <c r="E869">
        <v>51.9</v>
      </c>
      <c r="F869">
        <v>84</v>
      </c>
      <c r="G869">
        <v>29</v>
      </c>
      <c r="H869">
        <v>0</v>
      </c>
      <c r="I869">
        <v>0.23</v>
      </c>
      <c r="J869">
        <v>6.9</v>
      </c>
    </row>
    <row r="870" spans="1:10" x14ac:dyDescent="0.25">
      <c r="A870" t="s">
        <v>10</v>
      </c>
      <c r="B870" s="1">
        <v>41047</v>
      </c>
      <c r="C870">
        <v>139</v>
      </c>
      <c r="D870">
        <v>85.4</v>
      </c>
      <c r="E870">
        <v>46.7</v>
      </c>
      <c r="F870">
        <v>87</v>
      </c>
      <c r="G870">
        <v>10</v>
      </c>
      <c r="H870">
        <v>0</v>
      </c>
      <c r="I870">
        <v>0.3</v>
      </c>
      <c r="J870">
        <v>6.5</v>
      </c>
    </row>
    <row r="871" spans="1:10" x14ac:dyDescent="0.25">
      <c r="A871" t="s">
        <v>10</v>
      </c>
      <c r="B871" s="1">
        <v>41048</v>
      </c>
      <c r="C871">
        <v>140</v>
      </c>
      <c r="D871">
        <v>86.7</v>
      </c>
      <c r="E871">
        <v>48.3</v>
      </c>
      <c r="F871">
        <v>81</v>
      </c>
      <c r="G871">
        <v>22</v>
      </c>
      <c r="H871">
        <v>0</v>
      </c>
      <c r="I871">
        <v>0.25</v>
      </c>
      <c r="J871">
        <v>4</v>
      </c>
    </row>
    <row r="872" spans="1:10" x14ac:dyDescent="0.25">
      <c r="A872" t="s">
        <v>10</v>
      </c>
      <c r="B872" s="1">
        <v>41049</v>
      </c>
      <c r="C872">
        <v>141</v>
      </c>
      <c r="D872">
        <v>90.8</v>
      </c>
      <c r="E872">
        <v>51.8</v>
      </c>
      <c r="F872">
        <v>78</v>
      </c>
      <c r="G872">
        <v>27</v>
      </c>
      <c r="H872">
        <v>0</v>
      </c>
      <c r="I872">
        <v>0.27</v>
      </c>
      <c r="J872">
        <v>4.9000000000000004</v>
      </c>
    </row>
    <row r="873" spans="1:10" x14ac:dyDescent="0.25">
      <c r="A873" t="s">
        <v>10</v>
      </c>
      <c r="B873" s="1">
        <v>41050</v>
      </c>
      <c r="C873">
        <v>142</v>
      </c>
      <c r="D873">
        <v>84.8</v>
      </c>
      <c r="E873">
        <v>53.8</v>
      </c>
      <c r="F873">
        <v>77</v>
      </c>
      <c r="G873">
        <v>32</v>
      </c>
      <c r="H873">
        <v>0</v>
      </c>
      <c r="I873">
        <v>0.28000000000000003</v>
      </c>
      <c r="J873">
        <v>8.3000000000000007</v>
      </c>
    </row>
    <row r="874" spans="1:10" x14ac:dyDescent="0.25">
      <c r="A874" t="s">
        <v>10</v>
      </c>
      <c r="B874" s="1">
        <v>41051</v>
      </c>
      <c r="C874">
        <v>143</v>
      </c>
      <c r="D874">
        <v>85</v>
      </c>
      <c r="E874">
        <v>54.1</v>
      </c>
      <c r="F874">
        <v>90</v>
      </c>
      <c r="G874">
        <v>27</v>
      </c>
      <c r="H874">
        <v>0</v>
      </c>
      <c r="I874">
        <v>0.26</v>
      </c>
      <c r="J874">
        <v>5.2</v>
      </c>
    </row>
    <row r="875" spans="1:10" x14ac:dyDescent="0.25">
      <c r="A875" t="s">
        <v>10</v>
      </c>
      <c r="B875" s="1">
        <v>41052</v>
      </c>
      <c r="C875">
        <v>144</v>
      </c>
      <c r="D875">
        <v>81.400000000000006</v>
      </c>
      <c r="F875">
        <v>73</v>
      </c>
      <c r="G875">
        <v>22</v>
      </c>
      <c r="H875">
        <v>0</v>
      </c>
      <c r="I875">
        <v>0.23</v>
      </c>
      <c r="J875">
        <v>5.0999999999999996</v>
      </c>
    </row>
    <row r="876" spans="1:10" x14ac:dyDescent="0.25">
      <c r="A876" t="s">
        <v>10</v>
      </c>
      <c r="B876" s="1">
        <v>41053</v>
      </c>
      <c r="C876">
        <v>145</v>
      </c>
      <c r="D876">
        <v>81.5</v>
      </c>
      <c r="E876">
        <v>52.3</v>
      </c>
      <c r="F876">
        <v>62</v>
      </c>
      <c r="G876">
        <v>22</v>
      </c>
      <c r="H876">
        <v>0</v>
      </c>
      <c r="I876">
        <v>0.31</v>
      </c>
      <c r="J876">
        <v>8.5</v>
      </c>
    </row>
    <row r="877" spans="1:10" x14ac:dyDescent="0.25">
      <c r="A877" t="s">
        <v>10</v>
      </c>
      <c r="B877" s="1">
        <v>41054</v>
      </c>
      <c r="C877">
        <v>146</v>
      </c>
      <c r="D877">
        <v>67.900000000000006</v>
      </c>
      <c r="E877">
        <v>49.3</v>
      </c>
      <c r="F877">
        <v>66</v>
      </c>
      <c r="G877">
        <v>33</v>
      </c>
      <c r="H877">
        <v>0</v>
      </c>
      <c r="I877">
        <v>0.19</v>
      </c>
      <c r="J877">
        <v>5.9</v>
      </c>
    </row>
    <row r="878" spans="1:10" x14ac:dyDescent="0.25">
      <c r="A878" t="s">
        <v>10</v>
      </c>
      <c r="B878" s="1">
        <v>41055</v>
      </c>
      <c r="C878">
        <v>147</v>
      </c>
      <c r="D878">
        <v>72.099999999999994</v>
      </c>
      <c r="E878">
        <v>48.8</v>
      </c>
      <c r="F878">
        <v>81</v>
      </c>
      <c r="G878">
        <v>42</v>
      </c>
      <c r="H878">
        <v>0</v>
      </c>
      <c r="I878">
        <v>0.23</v>
      </c>
      <c r="J878">
        <v>8.1</v>
      </c>
    </row>
    <row r="879" spans="1:10" x14ac:dyDescent="0.25">
      <c r="A879" t="s">
        <v>10</v>
      </c>
      <c r="B879" s="1">
        <v>41056</v>
      </c>
      <c r="C879">
        <v>148</v>
      </c>
      <c r="D879">
        <v>76.599999999999994</v>
      </c>
      <c r="E879">
        <v>47.3</v>
      </c>
      <c r="F879">
        <v>89</v>
      </c>
      <c r="G879">
        <v>34</v>
      </c>
      <c r="H879">
        <v>0</v>
      </c>
      <c r="I879">
        <v>0.23</v>
      </c>
      <c r="J879">
        <v>5.8</v>
      </c>
    </row>
    <row r="880" spans="1:10" x14ac:dyDescent="0.25">
      <c r="A880" t="s">
        <v>10</v>
      </c>
      <c r="B880" s="1">
        <v>41057</v>
      </c>
      <c r="C880">
        <v>149</v>
      </c>
      <c r="D880">
        <v>73.900000000000006</v>
      </c>
      <c r="E880">
        <v>48.6</v>
      </c>
      <c r="F880">
        <v>88</v>
      </c>
      <c r="G880">
        <v>38</v>
      </c>
      <c r="H880">
        <v>0</v>
      </c>
      <c r="I880">
        <v>0.27</v>
      </c>
      <c r="J880">
        <v>8.3000000000000007</v>
      </c>
    </row>
    <row r="881" spans="1:10" x14ac:dyDescent="0.25">
      <c r="A881" t="s">
        <v>10</v>
      </c>
      <c r="B881" s="1">
        <v>41058</v>
      </c>
      <c r="C881">
        <v>150</v>
      </c>
      <c r="D881">
        <v>82</v>
      </c>
      <c r="E881">
        <v>46</v>
      </c>
      <c r="F881">
        <v>86</v>
      </c>
      <c r="G881">
        <v>21</v>
      </c>
      <c r="H881">
        <v>0</v>
      </c>
      <c r="I881">
        <v>0.25</v>
      </c>
      <c r="J881">
        <v>4.8</v>
      </c>
    </row>
    <row r="882" spans="1:10" x14ac:dyDescent="0.25">
      <c r="A882" t="s">
        <v>10</v>
      </c>
      <c r="B882" s="1">
        <v>41059</v>
      </c>
      <c r="C882">
        <v>151</v>
      </c>
      <c r="D882">
        <v>89.8</v>
      </c>
      <c r="E882">
        <v>48.9</v>
      </c>
      <c r="F882">
        <v>88</v>
      </c>
      <c r="G882">
        <v>27</v>
      </c>
      <c r="H882">
        <v>0</v>
      </c>
      <c r="I882">
        <v>0.28000000000000003</v>
      </c>
      <c r="J882">
        <v>4.3</v>
      </c>
    </row>
    <row r="883" spans="1:10" x14ac:dyDescent="0.25">
      <c r="A883" t="s">
        <v>10</v>
      </c>
      <c r="B883" s="1">
        <v>41060</v>
      </c>
      <c r="C883">
        <v>152</v>
      </c>
      <c r="D883">
        <v>96.5</v>
      </c>
      <c r="E883">
        <v>53.9</v>
      </c>
      <c r="F883">
        <v>82</v>
      </c>
      <c r="G883">
        <v>23</v>
      </c>
      <c r="H883">
        <v>0</v>
      </c>
      <c r="I883">
        <v>0.28000000000000003</v>
      </c>
      <c r="J883">
        <v>3.9</v>
      </c>
    </row>
    <row r="884" spans="1:10" x14ac:dyDescent="0.25">
      <c r="A884" t="s">
        <v>10</v>
      </c>
      <c r="B884" s="1">
        <v>41061</v>
      </c>
      <c r="C884">
        <v>153</v>
      </c>
      <c r="D884">
        <v>96.8</v>
      </c>
      <c r="E884">
        <v>56.9</v>
      </c>
      <c r="F884">
        <v>78</v>
      </c>
      <c r="G884">
        <v>30</v>
      </c>
      <c r="H884">
        <v>0</v>
      </c>
      <c r="I884">
        <v>0.3</v>
      </c>
      <c r="J884">
        <v>5.0999999999999996</v>
      </c>
    </row>
    <row r="885" spans="1:10" x14ac:dyDescent="0.25">
      <c r="A885" t="s">
        <v>10</v>
      </c>
      <c r="B885" s="1">
        <v>41062</v>
      </c>
      <c r="C885">
        <v>154</v>
      </c>
      <c r="D885">
        <v>90.4</v>
      </c>
      <c r="E885">
        <v>56.9</v>
      </c>
      <c r="F885">
        <v>78</v>
      </c>
      <c r="G885">
        <v>35</v>
      </c>
      <c r="H885">
        <v>0</v>
      </c>
      <c r="I885">
        <v>0.3</v>
      </c>
      <c r="J885">
        <v>7.3</v>
      </c>
    </row>
    <row r="886" spans="1:10" x14ac:dyDescent="0.25">
      <c r="A886" t="s">
        <v>10</v>
      </c>
      <c r="B886" s="1">
        <v>41063</v>
      </c>
      <c r="C886">
        <v>155</v>
      </c>
      <c r="D886">
        <v>89.4</v>
      </c>
      <c r="E886">
        <v>53</v>
      </c>
      <c r="F886">
        <v>81</v>
      </c>
      <c r="G886">
        <v>32</v>
      </c>
      <c r="H886">
        <v>0</v>
      </c>
      <c r="I886">
        <v>0.28999999999999998</v>
      </c>
      <c r="J886">
        <v>6.8</v>
      </c>
    </row>
    <row r="887" spans="1:10" x14ac:dyDescent="0.25">
      <c r="A887" t="s">
        <v>10</v>
      </c>
      <c r="B887" s="1">
        <v>41064</v>
      </c>
      <c r="C887">
        <v>156</v>
      </c>
      <c r="D887">
        <v>69.2</v>
      </c>
      <c r="E887">
        <v>51.5</v>
      </c>
      <c r="F887">
        <v>88</v>
      </c>
      <c r="G887">
        <v>45</v>
      </c>
      <c r="H887">
        <v>0.04</v>
      </c>
      <c r="I887">
        <v>0.13</v>
      </c>
      <c r="J887">
        <v>9.5</v>
      </c>
    </row>
    <row r="888" spans="1:10" x14ac:dyDescent="0.25">
      <c r="A888" t="s">
        <v>10</v>
      </c>
      <c r="B888" s="1">
        <v>41065</v>
      </c>
      <c r="C888">
        <v>157</v>
      </c>
      <c r="D888">
        <v>70.3</v>
      </c>
      <c r="E888">
        <v>46.6</v>
      </c>
      <c r="F888">
        <v>72</v>
      </c>
      <c r="G888">
        <v>28</v>
      </c>
      <c r="H888">
        <v>0</v>
      </c>
      <c r="I888">
        <v>0.23</v>
      </c>
      <c r="J888">
        <v>6</v>
      </c>
    </row>
    <row r="889" spans="1:10" x14ac:dyDescent="0.25">
      <c r="A889" t="s">
        <v>10</v>
      </c>
      <c r="B889" s="1">
        <v>41066</v>
      </c>
      <c r="C889">
        <v>158</v>
      </c>
      <c r="D889">
        <v>81.400000000000006</v>
      </c>
      <c r="E889">
        <v>54.2</v>
      </c>
      <c r="F889">
        <v>68</v>
      </c>
      <c r="G889">
        <v>15</v>
      </c>
      <c r="H889">
        <v>0</v>
      </c>
      <c r="I889">
        <v>0.31</v>
      </c>
      <c r="J889">
        <v>8.1999999999999993</v>
      </c>
    </row>
    <row r="890" spans="1:10" x14ac:dyDescent="0.25">
      <c r="A890" t="s">
        <v>10</v>
      </c>
      <c r="B890" s="1">
        <v>41067</v>
      </c>
      <c r="C890">
        <v>159</v>
      </c>
      <c r="D890">
        <v>84.1</v>
      </c>
      <c r="E890">
        <v>50.4</v>
      </c>
      <c r="F890">
        <v>79</v>
      </c>
      <c r="G890">
        <v>34</v>
      </c>
      <c r="H890">
        <v>0</v>
      </c>
      <c r="I890">
        <v>0.28000000000000003</v>
      </c>
      <c r="J890">
        <v>6</v>
      </c>
    </row>
    <row r="891" spans="1:10" x14ac:dyDescent="0.25">
      <c r="A891" t="s">
        <v>10</v>
      </c>
      <c r="B891" s="1">
        <v>41068</v>
      </c>
      <c r="C891">
        <v>160</v>
      </c>
      <c r="D891">
        <v>82.9</v>
      </c>
      <c r="E891">
        <v>51.1</v>
      </c>
      <c r="F891">
        <v>82</v>
      </c>
      <c r="G891">
        <v>21</v>
      </c>
      <c r="H891">
        <v>0</v>
      </c>
      <c r="I891">
        <v>0.28000000000000003</v>
      </c>
      <c r="J891">
        <v>5.0999999999999996</v>
      </c>
    </row>
    <row r="892" spans="1:10" x14ac:dyDescent="0.25">
      <c r="A892" t="s">
        <v>10</v>
      </c>
      <c r="B892" s="1">
        <v>41069</v>
      </c>
      <c r="C892">
        <v>161</v>
      </c>
      <c r="D892">
        <v>80.8</v>
      </c>
      <c r="E892">
        <v>51.1</v>
      </c>
      <c r="F892">
        <v>55</v>
      </c>
      <c r="G892">
        <v>17</v>
      </c>
      <c r="H892">
        <v>0</v>
      </c>
      <c r="I892">
        <v>0.43</v>
      </c>
      <c r="J892">
        <v>16.3</v>
      </c>
    </row>
    <row r="893" spans="1:10" x14ac:dyDescent="0.25">
      <c r="A893" t="s">
        <v>10</v>
      </c>
      <c r="B893" s="1">
        <v>41070</v>
      </c>
      <c r="C893">
        <v>162</v>
      </c>
      <c r="D893">
        <v>89.8</v>
      </c>
      <c r="E893">
        <v>62.5</v>
      </c>
      <c r="F893">
        <v>37</v>
      </c>
      <c r="G893">
        <v>13</v>
      </c>
      <c r="H893">
        <v>0</v>
      </c>
      <c r="I893">
        <v>0.41</v>
      </c>
      <c r="J893">
        <v>12.6</v>
      </c>
    </row>
    <row r="894" spans="1:10" x14ac:dyDescent="0.25">
      <c r="A894" t="s">
        <v>10</v>
      </c>
      <c r="B894" s="1">
        <v>41071</v>
      </c>
      <c r="C894">
        <v>163</v>
      </c>
      <c r="D894">
        <v>94.8</v>
      </c>
      <c r="E894">
        <v>58.5</v>
      </c>
      <c r="F894">
        <v>62</v>
      </c>
      <c r="G894">
        <v>16</v>
      </c>
      <c r="H894">
        <v>0</v>
      </c>
      <c r="I894">
        <v>0.31</v>
      </c>
      <c r="J894">
        <v>4.9000000000000004</v>
      </c>
    </row>
    <row r="895" spans="1:10" x14ac:dyDescent="0.25">
      <c r="A895" t="s">
        <v>10</v>
      </c>
      <c r="B895" s="1">
        <v>41072</v>
      </c>
      <c r="C895">
        <v>164</v>
      </c>
      <c r="D895">
        <v>93.1</v>
      </c>
      <c r="E895">
        <v>56</v>
      </c>
      <c r="F895">
        <v>76</v>
      </c>
      <c r="G895">
        <v>25</v>
      </c>
      <c r="H895">
        <v>0</v>
      </c>
      <c r="I895">
        <v>0.3</v>
      </c>
      <c r="J895">
        <v>5.4</v>
      </c>
    </row>
    <row r="896" spans="1:10" x14ac:dyDescent="0.25">
      <c r="A896" t="s">
        <v>10</v>
      </c>
      <c r="B896" s="1">
        <v>41073</v>
      </c>
      <c r="C896">
        <v>165</v>
      </c>
      <c r="D896">
        <v>92</v>
      </c>
      <c r="E896">
        <v>55.2</v>
      </c>
      <c r="F896">
        <v>84</v>
      </c>
      <c r="G896">
        <v>33</v>
      </c>
      <c r="H896">
        <v>0</v>
      </c>
      <c r="I896">
        <v>0.28999999999999998</v>
      </c>
      <c r="J896">
        <v>5.5</v>
      </c>
    </row>
    <row r="897" spans="1:10" x14ac:dyDescent="0.25">
      <c r="A897" t="s">
        <v>10</v>
      </c>
      <c r="B897" s="1">
        <v>41074</v>
      </c>
      <c r="C897">
        <v>166</v>
      </c>
      <c r="D897">
        <v>92.3</v>
      </c>
      <c r="E897">
        <v>55.6</v>
      </c>
      <c r="F897">
        <v>78</v>
      </c>
      <c r="G897">
        <v>26</v>
      </c>
      <c r="H897">
        <v>0</v>
      </c>
      <c r="I897">
        <v>0.31</v>
      </c>
      <c r="J897">
        <v>6.1</v>
      </c>
    </row>
    <row r="898" spans="1:10" x14ac:dyDescent="0.25">
      <c r="A898" t="s">
        <v>10</v>
      </c>
      <c r="B898" s="1">
        <v>41075</v>
      </c>
      <c r="C898">
        <v>167</v>
      </c>
      <c r="D898">
        <v>96.6</v>
      </c>
      <c r="E898">
        <v>54.2</v>
      </c>
      <c r="F898">
        <v>76</v>
      </c>
      <c r="G898">
        <v>20</v>
      </c>
      <c r="H898">
        <v>0</v>
      </c>
      <c r="I898">
        <v>0.35</v>
      </c>
      <c r="J898">
        <v>7</v>
      </c>
    </row>
    <row r="899" spans="1:10" x14ac:dyDescent="0.25">
      <c r="A899" t="s">
        <v>10</v>
      </c>
      <c r="B899" s="1">
        <v>41076</v>
      </c>
      <c r="C899">
        <v>168</v>
      </c>
      <c r="D899">
        <v>102.9</v>
      </c>
      <c r="E899">
        <v>63</v>
      </c>
      <c r="F899">
        <v>76</v>
      </c>
      <c r="G899">
        <v>14</v>
      </c>
      <c r="H899">
        <v>0</v>
      </c>
      <c r="I899">
        <v>0.39</v>
      </c>
      <c r="J899">
        <v>7.9</v>
      </c>
    </row>
    <row r="900" spans="1:10" x14ac:dyDescent="0.25">
      <c r="A900" t="s">
        <v>10</v>
      </c>
      <c r="B900" s="1">
        <v>41077</v>
      </c>
      <c r="C900">
        <v>169</v>
      </c>
      <c r="D900">
        <v>97.4</v>
      </c>
      <c r="E900">
        <v>58.8</v>
      </c>
      <c r="F900">
        <v>71</v>
      </c>
      <c r="G900">
        <v>25</v>
      </c>
      <c r="H900">
        <v>0</v>
      </c>
      <c r="I900">
        <v>0.35</v>
      </c>
      <c r="J900">
        <v>7.6</v>
      </c>
    </row>
    <row r="901" spans="1:10" x14ac:dyDescent="0.25">
      <c r="A901" t="s">
        <v>10</v>
      </c>
      <c r="B901" s="1">
        <v>41078</v>
      </c>
      <c r="C901">
        <v>170</v>
      </c>
      <c r="D901">
        <v>83.6</v>
      </c>
      <c r="E901">
        <v>56</v>
      </c>
      <c r="F901">
        <v>77</v>
      </c>
      <c r="G901">
        <v>39</v>
      </c>
      <c r="H901">
        <v>0</v>
      </c>
      <c r="I901">
        <v>0.28999999999999998</v>
      </c>
      <c r="J901">
        <v>9.5</v>
      </c>
    </row>
    <row r="902" spans="1:10" x14ac:dyDescent="0.25">
      <c r="A902" t="s">
        <v>10</v>
      </c>
      <c r="B902" s="1">
        <v>41079</v>
      </c>
      <c r="C902">
        <v>171</v>
      </c>
      <c r="D902">
        <v>91</v>
      </c>
      <c r="E902">
        <v>53.1</v>
      </c>
      <c r="F902">
        <v>82</v>
      </c>
      <c r="G902">
        <v>10</v>
      </c>
      <c r="H902">
        <v>0</v>
      </c>
      <c r="I902">
        <v>0.32</v>
      </c>
      <c r="J902">
        <v>6.5</v>
      </c>
    </row>
    <row r="903" spans="1:10" x14ac:dyDescent="0.25">
      <c r="A903" t="s">
        <v>10</v>
      </c>
      <c r="B903" s="1">
        <v>41080</v>
      </c>
      <c r="C903">
        <v>172</v>
      </c>
      <c r="D903">
        <v>94.7</v>
      </c>
      <c r="E903">
        <v>60.2</v>
      </c>
      <c r="F903">
        <v>67</v>
      </c>
      <c r="G903">
        <v>19</v>
      </c>
      <c r="H903">
        <v>0</v>
      </c>
      <c r="I903">
        <v>0.35</v>
      </c>
      <c r="J903">
        <v>7.2</v>
      </c>
    </row>
    <row r="904" spans="1:10" x14ac:dyDescent="0.25">
      <c r="A904" t="s">
        <v>10</v>
      </c>
      <c r="B904" s="1">
        <v>41081</v>
      </c>
      <c r="C904">
        <v>173</v>
      </c>
      <c r="D904">
        <v>74.400000000000006</v>
      </c>
      <c r="E904">
        <v>53.2</v>
      </c>
      <c r="F904">
        <v>75</v>
      </c>
      <c r="G904">
        <v>43</v>
      </c>
      <c r="H904">
        <v>0</v>
      </c>
      <c r="I904">
        <v>0.28999999999999998</v>
      </c>
      <c r="J904">
        <v>11.5</v>
      </c>
    </row>
    <row r="905" spans="1:10" x14ac:dyDescent="0.25">
      <c r="A905" t="s">
        <v>10</v>
      </c>
      <c r="B905" s="1">
        <v>41082</v>
      </c>
      <c r="C905">
        <v>174</v>
      </c>
      <c r="D905">
        <v>72.7</v>
      </c>
      <c r="E905">
        <v>50.4</v>
      </c>
      <c r="F905">
        <v>81</v>
      </c>
      <c r="G905">
        <v>50</v>
      </c>
      <c r="H905">
        <v>0</v>
      </c>
      <c r="I905">
        <v>0.2</v>
      </c>
      <c r="J905">
        <v>7.5</v>
      </c>
    </row>
    <row r="906" spans="1:10" x14ac:dyDescent="0.25">
      <c r="A906" t="s">
        <v>10</v>
      </c>
      <c r="B906" s="1">
        <v>41083</v>
      </c>
      <c r="C906">
        <v>175</v>
      </c>
      <c r="D906">
        <v>73.099999999999994</v>
      </c>
      <c r="E906">
        <v>48.4</v>
      </c>
      <c r="F906">
        <v>89</v>
      </c>
      <c r="G906">
        <v>34</v>
      </c>
      <c r="H906">
        <v>0</v>
      </c>
      <c r="I906">
        <v>0.26</v>
      </c>
      <c r="J906">
        <v>7.6</v>
      </c>
    </row>
    <row r="907" spans="1:10" x14ac:dyDescent="0.25">
      <c r="A907" t="s">
        <v>10</v>
      </c>
      <c r="B907" s="1">
        <v>41084</v>
      </c>
      <c r="C907">
        <v>176</v>
      </c>
      <c r="D907">
        <v>75.8</v>
      </c>
      <c r="E907">
        <v>47.2</v>
      </c>
      <c r="F907">
        <v>82</v>
      </c>
      <c r="G907">
        <v>24</v>
      </c>
      <c r="H907">
        <v>0</v>
      </c>
      <c r="I907">
        <v>0.26</v>
      </c>
      <c r="J907">
        <v>7.1</v>
      </c>
    </row>
    <row r="908" spans="1:10" x14ac:dyDescent="0.25">
      <c r="A908" t="s">
        <v>10</v>
      </c>
      <c r="B908" s="1">
        <v>41085</v>
      </c>
      <c r="C908">
        <v>177</v>
      </c>
      <c r="D908">
        <v>74.599999999999994</v>
      </c>
      <c r="E908">
        <v>49.2</v>
      </c>
      <c r="F908">
        <v>75</v>
      </c>
      <c r="G908">
        <v>39</v>
      </c>
      <c r="H908">
        <v>0</v>
      </c>
      <c r="I908">
        <v>0.26</v>
      </c>
      <c r="J908">
        <v>7.5</v>
      </c>
    </row>
    <row r="909" spans="1:10" x14ac:dyDescent="0.25">
      <c r="A909" t="s">
        <v>10</v>
      </c>
      <c r="B909" s="1">
        <v>41086</v>
      </c>
      <c r="C909">
        <v>178</v>
      </c>
      <c r="D909">
        <v>80</v>
      </c>
      <c r="E909">
        <v>45.3</v>
      </c>
      <c r="F909">
        <v>87</v>
      </c>
      <c r="G909">
        <v>23</v>
      </c>
      <c r="H909">
        <v>0</v>
      </c>
      <c r="I909">
        <v>0.25</v>
      </c>
      <c r="J909">
        <v>4.8</v>
      </c>
    </row>
    <row r="910" spans="1:10" x14ac:dyDescent="0.25">
      <c r="A910" t="s">
        <v>10</v>
      </c>
      <c r="B910" s="1">
        <v>41087</v>
      </c>
      <c r="C910">
        <v>179</v>
      </c>
      <c r="D910">
        <v>86.9</v>
      </c>
      <c r="E910">
        <v>48.7</v>
      </c>
      <c r="F910">
        <v>81</v>
      </c>
      <c r="G910">
        <v>14</v>
      </c>
      <c r="H910">
        <v>0</v>
      </c>
      <c r="I910">
        <v>0.28000000000000003</v>
      </c>
      <c r="J910">
        <v>4.9000000000000004</v>
      </c>
    </row>
    <row r="911" spans="1:10" x14ac:dyDescent="0.25">
      <c r="A911" t="s">
        <v>10</v>
      </c>
      <c r="B911" s="1">
        <v>41088</v>
      </c>
      <c r="C911">
        <v>180</v>
      </c>
      <c r="D911">
        <v>87.3</v>
      </c>
      <c r="E911">
        <v>53.6</v>
      </c>
      <c r="F911">
        <v>86</v>
      </c>
      <c r="G911">
        <v>28</v>
      </c>
      <c r="H911">
        <v>0</v>
      </c>
      <c r="I911">
        <v>0.28999999999999998</v>
      </c>
      <c r="J911">
        <v>6.8</v>
      </c>
    </row>
    <row r="912" spans="1:10" x14ac:dyDescent="0.25">
      <c r="A912" t="s">
        <v>10</v>
      </c>
      <c r="B912" s="1">
        <v>41089</v>
      </c>
      <c r="C912">
        <v>181</v>
      </c>
      <c r="D912">
        <v>84.4</v>
      </c>
      <c r="E912">
        <v>53.4</v>
      </c>
      <c r="F912">
        <v>86</v>
      </c>
      <c r="G912">
        <v>40</v>
      </c>
      <c r="H912">
        <v>0</v>
      </c>
      <c r="I912">
        <v>0.26</v>
      </c>
      <c r="J912">
        <v>5.6</v>
      </c>
    </row>
    <row r="913" spans="1:10" x14ac:dyDescent="0.25">
      <c r="A913" t="s">
        <v>10</v>
      </c>
      <c r="B913" s="1">
        <v>41090</v>
      </c>
      <c r="C913">
        <v>182</v>
      </c>
      <c r="D913">
        <v>88.4</v>
      </c>
      <c r="E913">
        <v>56.1</v>
      </c>
      <c r="F913">
        <v>88</v>
      </c>
      <c r="G913">
        <v>40</v>
      </c>
      <c r="H913">
        <v>0</v>
      </c>
      <c r="I913">
        <v>0.27</v>
      </c>
      <c r="J913">
        <v>5.7</v>
      </c>
    </row>
    <row r="914" spans="1:10" x14ac:dyDescent="0.25">
      <c r="A914" t="s">
        <v>10</v>
      </c>
      <c r="B914" s="1">
        <v>41091</v>
      </c>
      <c r="C914">
        <v>183</v>
      </c>
      <c r="D914">
        <v>82.7</v>
      </c>
      <c r="E914">
        <v>59.2</v>
      </c>
      <c r="F914">
        <v>87</v>
      </c>
      <c r="G914">
        <v>47</v>
      </c>
      <c r="H914">
        <v>0</v>
      </c>
      <c r="I914">
        <v>0.26</v>
      </c>
      <c r="J914">
        <v>6.6</v>
      </c>
    </row>
    <row r="915" spans="1:10" x14ac:dyDescent="0.25">
      <c r="A915" t="s">
        <v>10</v>
      </c>
      <c r="B915" s="1">
        <v>41092</v>
      </c>
      <c r="C915">
        <v>184</v>
      </c>
      <c r="D915">
        <v>90</v>
      </c>
      <c r="E915">
        <v>56.8</v>
      </c>
      <c r="F915">
        <v>90</v>
      </c>
      <c r="G915">
        <v>35</v>
      </c>
      <c r="H915">
        <v>0</v>
      </c>
      <c r="I915">
        <v>0.28000000000000003</v>
      </c>
      <c r="J915">
        <v>7</v>
      </c>
    </row>
    <row r="916" spans="1:10" x14ac:dyDescent="0.25">
      <c r="A916" t="s">
        <v>10</v>
      </c>
      <c r="B916" s="1">
        <v>41093</v>
      </c>
      <c r="C916">
        <v>185</v>
      </c>
      <c r="D916">
        <v>90.7</v>
      </c>
      <c r="E916">
        <v>51.6</v>
      </c>
      <c r="F916">
        <v>87</v>
      </c>
      <c r="G916">
        <v>29</v>
      </c>
      <c r="H916">
        <v>0.01</v>
      </c>
      <c r="I916">
        <v>0.26</v>
      </c>
      <c r="J916">
        <v>4.5999999999999996</v>
      </c>
    </row>
    <row r="917" spans="1:10" x14ac:dyDescent="0.25">
      <c r="A917" t="s">
        <v>10</v>
      </c>
      <c r="B917" s="1">
        <v>41094</v>
      </c>
      <c r="C917">
        <v>186</v>
      </c>
      <c r="D917">
        <v>89</v>
      </c>
      <c r="E917">
        <v>55.4</v>
      </c>
      <c r="F917">
        <v>83</v>
      </c>
      <c r="G917">
        <v>35</v>
      </c>
      <c r="H917">
        <v>0.01</v>
      </c>
      <c r="I917">
        <v>0.28000000000000003</v>
      </c>
      <c r="J917">
        <v>5.6</v>
      </c>
    </row>
    <row r="918" spans="1:10" x14ac:dyDescent="0.25">
      <c r="A918" t="s">
        <v>10</v>
      </c>
      <c r="B918" s="1">
        <v>41095</v>
      </c>
      <c r="C918">
        <v>187</v>
      </c>
      <c r="D918">
        <v>85</v>
      </c>
      <c r="E918">
        <v>54</v>
      </c>
      <c r="F918">
        <v>83</v>
      </c>
      <c r="G918">
        <v>38</v>
      </c>
      <c r="H918">
        <v>0</v>
      </c>
      <c r="I918">
        <v>0.27</v>
      </c>
      <c r="J918">
        <v>8.4</v>
      </c>
    </row>
    <row r="919" spans="1:10" x14ac:dyDescent="0.25">
      <c r="A919" t="s">
        <v>10</v>
      </c>
      <c r="B919" s="1">
        <v>41096</v>
      </c>
      <c r="C919">
        <v>188</v>
      </c>
      <c r="D919">
        <v>88.9</v>
      </c>
      <c r="E919">
        <v>48.5</v>
      </c>
      <c r="F919">
        <v>91</v>
      </c>
      <c r="G919">
        <v>30</v>
      </c>
      <c r="H919">
        <v>0</v>
      </c>
      <c r="I919">
        <v>0.26</v>
      </c>
      <c r="J919">
        <v>4.5</v>
      </c>
    </row>
    <row r="920" spans="1:10" x14ac:dyDescent="0.25">
      <c r="A920" t="s">
        <v>10</v>
      </c>
      <c r="B920" s="1">
        <v>41097</v>
      </c>
      <c r="C920">
        <v>189</v>
      </c>
      <c r="D920">
        <v>95.1</v>
      </c>
      <c r="E920">
        <v>55</v>
      </c>
      <c r="F920">
        <v>80</v>
      </c>
      <c r="G920">
        <v>23</v>
      </c>
      <c r="H920">
        <v>0</v>
      </c>
      <c r="I920">
        <v>0.28999999999999998</v>
      </c>
      <c r="J920">
        <v>4.3</v>
      </c>
    </row>
    <row r="921" spans="1:10" x14ac:dyDescent="0.25">
      <c r="A921" t="s">
        <v>10</v>
      </c>
      <c r="B921" s="1">
        <v>41098</v>
      </c>
      <c r="C921">
        <v>190</v>
      </c>
      <c r="D921">
        <v>95.5</v>
      </c>
      <c r="E921">
        <v>55.1</v>
      </c>
      <c r="F921">
        <v>79</v>
      </c>
      <c r="G921">
        <v>27</v>
      </c>
      <c r="H921">
        <v>0</v>
      </c>
      <c r="I921">
        <v>0.28999999999999998</v>
      </c>
      <c r="J921">
        <v>5</v>
      </c>
    </row>
    <row r="922" spans="1:10" x14ac:dyDescent="0.25">
      <c r="A922" t="s">
        <v>10</v>
      </c>
      <c r="B922" s="1">
        <v>41099</v>
      </c>
      <c r="C922">
        <v>191</v>
      </c>
      <c r="D922">
        <v>93.2</v>
      </c>
      <c r="E922">
        <v>54.3</v>
      </c>
      <c r="F922">
        <v>82</v>
      </c>
      <c r="G922">
        <v>24</v>
      </c>
      <c r="H922">
        <v>0</v>
      </c>
      <c r="I922">
        <v>0.28000000000000003</v>
      </c>
      <c r="J922">
        <v>5.3</v>
      </c>
    </row>
    <row r="923" spans="1:10" x14ac:dyDescent="0.25">
      <c r="A923" t="s">
        <v>10</v>
      </c>
      <c r="B923" s="1">
        <v>41100</v>
      </c>
      <c r="C923">
        <v>192</v>
      </c>
      <c r="D923">
        <v>98.3</v>
      </c>
      <c r="E923">
        <v>50.8</v>
      </c>
      <c r="F923">
        <v>85</v>
      </c>
      <c r="G923">
        <v>18</v>
      </c>
      <c r="H923">
        <v>0</v>
      </c>
      <c r="I923">
        <v>0.28999999999999998</v>
      </c>
      <c r="J923">
        <v>3.7</v>
      </c>
    </row>
    <row r="924" spans="1:10" x14ac:dyDescent="0.25">
      <c r="A924" t="s">
        <v>10</v>
      </c>
      <c r="B924" s="1">
        <v>41101</v>
      </c>
      <c r="C924">
        <v>193</v>
      </c>
      <c r="D924">
        <v>102.2</v>
      </c>
      <c r="E924">
        <v>56.4</v>
      </c>
      <c r="F924">
        <v>80</v>
      </c>
      <c r="G924">
        <v>15</v>
      </c>
      <c r="H924">
        <v>0</v>
      </c>
      <c r="I924">
        <v>0.3</v>
      </c>
      <c r="J924">
        <v>4</v>
      </c>
    </row>
    <row r="925" spans="1:10" x14ac:dyDescent="0.25">
      <c r="A925" t="s">
        <v>10</v>
      </c>
      <c r="B925" s="1">
        <v>41102</v>
      </c>
      <c r="C925">
        <v>194</v>
      </c>
      <c r="D925">
        <v>99.2</v>
      </c>
      <c r="E925">
        <v>58.2</v>
      </c>
      <c r="F925">
        <v>78</v>
      </c>
      <c r="G925">
        <v>28</v>
      </c>
      <c r="H925">
        <v>0</v>
      </c>
      <c r="I925">
        <v>0.3</v>
      </c>
      <c r="J925">
        <v>5.0999999999999996</v>
      </c>
    </row>
    <row r="926" spans="1:10" x14ac:dyDescent="0.25">
      <c r="A926" t="s">
        <v>10</v>
      </c>
      <c r="B926" s="1">
        <v>41103</v>
      </c>
      <c r="C926">
        <v>195</v>
      </c>
      <c r="D926">
        <v>81.8</v>
      </c>
      <c r="E926">
        <v>53.8</v>
      </c>
      <c r="F926">
        <v>86</v>
      </c>
      <c r="G926">
        <v>44</v>
      </c>
      <c r="H926">
        <v>0</v>
      </c>
      <c r="I926">
        <v>0.27</v>
      </c>
      <c r="J926">
        <v>7.7</v>
      </c>
    </row>
    <row r="927" spans="1:10" x14ac:dyDescent="0.25">
      <c r="A927" t="s">
        <v>10</v>
      </c>
      <c r="B927" s="1">
        <v>41104</v>
      </c>
      <c r="C927">
        <v>196</v>
      </c>
      <c r="D927">
        <v>82.3</v>
      </c>
      <c r="E927">
        <v>51.6</v>
      </c>
      <c r="F927">
        <v>90</v>
      </c>
      <c r="G927">
        <v>43</v>
      </c>
      <c r="H927">
        <v>0</v>
      </c>
      <c r="I927">
        <v>0.24</v>
      </c>
      <c r="J927">
        <v>4.9000000000000004</v>
      </c>
    </row>
    <row r="928" spans="1:10" x14ac:dyDescent="0.25">
      <c r="A928" t="s">
        <v>10</v>
      </c>
      <c r="B928" s="1">
        <v>41105</v>
      </c>
      <c r="C928">
        <v>197</v>
      </c>
      <c r="D928">
        <v>91.8</v>
      </c>
      <c r="E928">
        <v>51.3</v>
      </c>
      <c r="F928">
        <v>91</v>
      </c>
      <c r="G928">
        <v>31</v>
      </c>
      <c r="H928">
        <v>0</v>
      </c>
      <c r="I928">
        <v>0.27</v>
      </c>
      <c r="J928">
        <v>5.2</v>
      </c>
    </row>
    <row r="929" spans="1:10" x14ac:dyDescent="0.25">
      <c r="A929" t="s">
        <v>10</v>
      </c>
      <c r="B929" s="1">
        <v>41106</v>
      </c>
      <c r="C929">
        <v>198</v>
      </c>
      <c r="D929">
        <v>71.3</v>
      </c>
      <c r="E929">
        <v>56</v>
      </c>
      <c r="F929">
        <v>80</v>
      </c>
      <c r="G929">
        <v>52</v>
      </c>
      <c r="H929">
        <v>0</v>
      </c>
      <c r="I929">
        <v>0.26</v>
      </c>
      <c r="J929">
        <v>12.6</v>
      </c>
    </row>
    <row r="930" spans="1:10" x14ac:dyDescent="0.25">
      <c r="A930" t="s">
        <v>10</v>
      </c>
      <c r="B930" s="1">
        <v>41107</v>
      </c>
      <c r="C930">
        <v>199</v>
      </c>
      <c r="D930">
        <v>73</v>
      </c>
      <c r="E930">
        <v>51.9</v>
      </c>
      <c r="F930">
        <v>88</v>
      </c>
      <c r="G930">
        <v>48</v>
      </c>
      <c r="H930">
        <v>0</v>
      </c>
      <c r="I930">
        <v>0.18</v>
      </c>
      <c r="J930">
        <v>6.7</v>
      </c>
    </row>
    <row r="931" spans="1:10" x14ac:dyDescent="0.25">
      <c r="A931" t="s">
        <v>10</v>
      </c>
      <c r="B931" s="1">
        <v>41108</v>
      </c>
      <c r="C931">
        <v>200</v>
      </c>
      <c r="D931">
        <v>80.7</v>
      </c>
      <c r="E931">
        <v>51.9</v>
      </c>
      <c r="F931">
        <v>85</v>
      </c>
      <c r="G931">
        <v>36</v>
      </c>
      <c r="H931">
        <v>0</v>
      </c>
      <c r="I931">
        <v>0.25</v>
      </c>
      <c r="J931">
        <v>4.7</v>
      </c>
    </row>
    <row r="932" spans="1:10" x14ac:dyDescent="0.25">
      <c r="A932" t="s">
        <v>10</v>
      </c>
      <c r="B932" s="1">
        <v>41109</v>
      </c>
      <c r="C932">
        <v>201</v>
      </c>
      <c r="D932">
        <v>84.1</v>
      </c>
      <c r="E932">
        <v>54.4</v>
      </c>
      <c r="F932">
        <v>87</v>
      </c>
      <c r="G932">
        <v>26</v>
      </c>
      <c r="H932">
        <v>0</v>
      </c>
      <c r="I932">
        <v>0.26</v>
      </c>
      <c r="J932">
        <v>6.5</v>
      </c>
    </row>
    <row r="933" spans="1:10" x14ac:dyDescent="0.25">
      <c r="A933" t="s">
        <v>10</v>
      </c>
      <c r="B933" s="1">
        <v>41110</v>
      </c>
      <c r="C933">
        <v>202</v>
      </c>
      <c r="D933">
        <v>91.8</v>
      </c>
      <c r="E933">
        <v>53.8</v>
      </c>
      <c r="F933">
        <v>91</v>
      </c>
      <c r="G933">
        <v>22</v>
      </c>
      <c r="H933">
        <v>0</v>
      </c>
      <c r="I933">
        <v>0.27</v>
      </c>
      <c r="J933">
        <v>4.7</v>
      </c>
    </row>
    <row r="934" spans="1:10" x14ac:dyDescent="0.25">
      <c r="A934" t="s">
        <v>10</v>
      </c>
      <c r="B934" s="1">
        <v>41111</v>
      </c>
      <c r="C934">
        <v>203</v>
      </c>
      <c r="D934">
        <v>96.7</v>
      </c>
      <c r="E934">
        <v>56.2</v>
      </c>
      <c r="F934">
        <v>83</v>
      </c>
      <c r="G934">
        <v>27</v>
      </c>
      <c r="H934">
        <v>0</v>
      </c>
      <c r="I934">
        <v>0.28999999999999998</v>
      </c>
      <c r="J934">
        <v>4.4000000000000004</v>
      </c>
    </row>
    <row r="935" spans="1:10" x14ac:dyDescent="0.25">
      <c r="A935" t="s">
        <v>10</v>
      </c>
      <c r="B935" s="1">
        <v>41112</v>
      </c>
      <c r="C935">
        <v>204</v>
      </c>
      <c r="D935">
        <v>99.1</v>
      </c>
      <c r="E935">
        <v>59.1</v>
      </c>
      <c r="F935">
        <v>80</v>
      </c>
      <c r="G935">
        <v>24</v>
      </c>
      <c r="H935">
        <v>0</v>
      </c>
      <c r="I935">
        <v>0.28999999999999998</v>
      </c>
      <c r="J935">
        <v>4.7</v>
      </c>
    </row>
    <row r="936" spans="1:10" x14ac:dyDescent="0.25">
      <c r="A936" t="s">
        <v>10</v>
      </c>
      <c r="B936" s="1">
        <v>41113</v>
      </c>
      <c r="C936">
        <v>205</v>
      </c>
      <c r="D936">
        <v>86.7</v>
      </c>
      <c r="E936">
        <v>60.9</v>
      </c>
      <c r="F936">
        <v>72</v>
      </c>
      <c r="G936">
        <v>32</v>
      </c>
      <c r="H936">
        <v>0</v>
      </c>
      <c r="I936">
        <v>0.28000000000000003</v>
      </c>
      <c r="J936">
        <v>7.2</v>
      </c>
    </row>
    <row r="937" spans="1:10" x14ac:dyDescent="0.25">
      <c r="A937" t="s">
        <v>10</v>
      </c>
      <c r="B937" s="1">
        <v>41114</v>
      </c>
      <c r="C937">
        <v>206</v>
      </c>
      <c r="D937">
        <v>89.3</v>
      </c>
      <c r="E937">
        <v>54.1</v>
      </c>
      <c r="F937">
        <v>85</v>
      </c>
      <c r="G937">
        <v>22</v>
      </c>
      <c r="H937">
        <v>0</v>
      </c>
      <c r="I937">
        <v>0.27</v>
      </c>
      <c r="J937">
        <v>6.2</v>
      </c>
    </row>
    <row r="938" spans="1:10" x14ac:dyDescent="0.25">
      <c r="A938" t="s">
        <v>10</v>
      </c>
      <c r="B938" s="1">
        <v>41115</v>
      </c>
      <c r="C938">
        <v>207</v>
      </c>
      <c r="D938">
        <v>88.6</v>
      </c>
      <c r="E938">
        <v>53.3</v>
      </c>
      <c r="F938">
        <v>86</v>
      </c>
      <c r="G938">
        <v>24</v>
      </c>
      <c r="H938">
        <v>0</v>
      </c>
      <c r="I938">
        <v>0.26</v>
      </c>
      <c r="J938">
        <v>5.3</v>
      </c>
    </row>
    <row r="939" spans="1:10" x14ac:dyDescent="0.25">
      <c r="A939" t="s">
        <v>10</v>
      </c>
      <c r="B939" s="1">
        <v>41116</v>
      </c>
      <c r="C939">
        <v>208</v>
      </c>
      <c r="D939">
        <v>86.4</v>
      </c>
      <c r="E939">
        <v>49.9</v>
      </c>
      <c r="F939">
        <v>88</v>
      </c>
      <c r="G939">
        <v>36</v>
      </c>
      <c r="H939">
        <v>0</v>
      </c>
      <c r="I939">
        <v>0.24</v>
      </c>
      <c r="J939">
        <v>5.7</v>
      </c>
    </row>
    <row r="940" spans="1:10" x14ac:dyDescent="0.25">
      <c r="A940" t="s">
        <v>10</v>
      </c>
      <c r="B940" s="1">
        <v>41117</v>
      </c>
      <c r="C940">
        <v>209</v>
      </c>
      <c r="D940">
        <v>84.7</v>
      </c>
      <c r="E940">
        <v>51.8</v>
      </c>
      <c r="F940">
        <v>87</v>
      </c>
      <c r="G940">
        <v>34</v>
      </c>
      <c r="H940">
        <v>0</v>
      </c>
      <c r="I940">
        <v>0.25</v>
      </c>
      <c r="J940">
        <v>5.8</v>
      </c>
    </row>
    <row r="941" spans="1:10" x14ac:dyDescent="0.25">
      <c r="A941" t="s">
        <v>10</v>
      </c>
      <c r="B941" s="1">
        <v>41118</v>
      </c>
      <c r="C941">
        <v>210</v>
      </c>
      <c r="D941">
        <v>88.3</v>
      </c>
      <c r="E941">
        <v>50.4</v>
      </c>
      <c r="F941">
        <v>92</v>
      </c>
      <c r="G941">
        <v>31</v>
      </c>
      <c r="H941">
        <v>0</v>
      </c>
      <c r="I941">
        <v>0.25</v>
      </c>
      <c r="J941">
        <v>4.5999999999999996</v>
      </c>
    </row>
    <row r="942" spans="1:10" x14ac:dyDescent="0.25">
      <c r="A942" t="s">
        <v>10</v>
      </c>
      <c r="B942" s="1">
        <v>41119</v>
      </c>
      <c r="C942">
        <v>211</v>
      </c>
      <c r="D942">
        <v>89.6</v>
      </c>
      <c r="E942">
        <v>53.8</v>
      </c>
      <c r="F942">
        <v>90</v>
      </c>
      <c r="G942">
        <v>29</v>
      </c>
      <c r="H942">
        <v>0</v>
      </c>
      <c r="I942">
        <v>0.25</v>
      </c>
      <c r="J942">
        <v>4.0999999999999996</v>
      </c>
    </row>
    <row r="943" spans="1:10" x14ac:dyDescent="0.25">
      <c r="A943" t="s">
        <v>10</v>
      </c>
      <c r="B943" s="1">
        <v>41120</v>
      </c>
      <c r="C943">
        <v>212</v>
      </c>
      <c r="D943">
        <v>95</v>
      </c>
      <c r="E943">
        <v>52.8</v>
      </c>
      <c r="F943">
        <v>89</v>
      </c>
      <c r="G943">
        <v>26</v>
      </c>
      <c r="H943">
        <v>0</v>
      </c>
      <c r="I943">
        <v>0.26</v>
      </c>
      <c r="J943">
        <v>4.0999999999999996</v>
      </c>
    </row>
    <row r="944" spans="1:10" x14ac:dyDescent="0.25">
      <c r="A944" t="s">
        <v>10</v>
      </c>
      <c r="B944" s="1">
        <v>41121</v>
      </c>
      <c r="C944">
        <v>213</v>
      </c>
      <c r="D944">
        <v>96</v>
      </c>
      <c r="E944">
        <v>58.3</v>
      </c>
      <c r="F944">
        <v>80</v>
      </c>
      <c r="G944">
        <v>21</v>
      </c>
      <c r="H944">
        <v>0.02</v>
      </c>
      <c r="I944">
        <v>0.27</v>
      </c>
      <c r="J944">
        <v>4.4000000000000004</v>
      </c>
    </row>
    <row r="945" spans="1:10" x14ac:dyDescent="0.25">
      <c r="A945" t="s">
        <v>10</v>
      </c>
      <c r="B945" s="1">
        <v>41122</v>
      </c>
      <c r="C945">
        <v>214</v>
      </c>
      <c r="D945">
        <v>95.6</v>
      </c>
      <c r="E945">
        <v>53.5</v>
      </c>
      <c r="F945">
        <v>89</v>
      </c>
      <c r="G945">
        <v>18</v>
      </c>
      <c r="H945">
        <v>0</v>
      </c>
      <c r="I945">
        <v>0.26</v>
      </c>
      <c r="J945">
        <v>3.9</v>
      </c>
    </row>
    <row r="946" spans="1:10" x14ac:dyDescent="0.25">
      <c r="A946" t="s">
        <v>10</v>
      </c>
      <c r="B946" s="1">
        <v>41123</v>
      </c>
      <c r="C946">
        <v>215</v>
      </c>
      <c r="D946">
        <v>95.5</v>
      </c>
      <c r="E946">
        <v>53.6</v>
      </c>
      <c r="F946">
        <v>86</v>
      </c>
      <c r="G946">
        <v>23</v>
      </c>
      <c r="H946">
        <v>0</v>
      </c>
      <c r="I946">
        <v>0.25</v>
      </c>
      <c r="J946">
        <v>3.9</v>
      </c>
    </row>
    <row r="947" spans="1:10" x14ac:dyDescent="0.25">
      <c r="A947" t="s">
        <v>10</v>
      </c>
      <c r="B947" s="1">
        <v>41124</v>
      </c>
      <c r="C947">
        <v>216</v>
      </c>
      <c r="D947">
        <v>90.8</v>
      </c>
      <c r="E947">
        <v>51.8</v>
      </c>
      <c r="F947">
        <v>89</v>
      </c>
      <c r="G947">
        <v>31</v>
      </c>
      <c r="H947">
        <v>0</v>
      </c>
      <c r="I947">
        <v>0.24</v>
      </c>
      <c r="J947">
        <v>4.7</v>
      </c>
    </row>
    <row r="948" spans="1:10" x14ac:dyDescent="0.25">
      <c r="A948" t="s">
        <v>10</v>
      </c>
      <c r="B948" s="1">
        <v>41125</v>
      </c>
      <c r="C948">
        <v>217</v>
      </c>
      <c r="D948">
        <v>79.099999999999994</v>
      </c>
      <c r="E948">
        <v>54.8</v>
      </c>
      <c r="F948">
        <v>82</v>
      </c>
      <c r="G948">
        <v>52</v>
      </c>
      <c r="H948">
        <v>0</v>
      </c>
      <c r="I948">
        <v>0.16</v>
      </c>
      <c r="J948">
        <v>7.5</v>
      </c>
    </row>
    <row r="949" spans="1:10" x14ac:dyDescent="0.25">
      <c r="A949" t="s">
        <v>10</v>
      </c>
      <c r="B949" s="1">
        <v>41126</v>
      </c>
      <c r="C949">
        <v>218</v>
      </c>
      <c r="D949">
        <v>85.6</v>
      </c>
      <c r="E949">
        <v>53.2</v>
      </c>
      <c r="F949">
        <v>92</v>
      </c>
      <c r="G949">
        <v>42</v>
      </c>
      <c r="H949">
        <v>0</v>
      </c>
      <c r="I949">
        <v>0.24</v>
      </c>
      <c r="J949">
        <v>5.8</v>
      </c>
    </row>
    <row r="950" spans="1:10" x14ac:dyDescent="0.25">
      <c r="A950" t="s">
        <v>10</v>
      </c>
      <c r="B950" s="1">
        <v>41127</v>
      </c>
      <c r="C950">
        <v>219</v>
      </c>
      <c r="D950">
        <v>91.6</v>
      </c>
      <c r="E950">
        <v>53</v>
      </c>
      <c r="F950">
        <v>90</v>
      </c>
      <c r="G950">
        <v>27</v>
      </c>
      <c r="H950">
        <v>0</v>
      </c>
      <c r="I950">
        <v>0.25</v>
      </c>
      <c r="J950">
        <v>4.2</v>
      </c>
    </row>
    <row r="951" spans="1:10" x14ac:dyDescent="0.25">
      <c r="A951" t="s">
        <v>10</v>
      </c>
      <c r="B951" s="1">
        <v>41128</v>
      </c>
      <c r="C951">
        <v>220</v>
      </c>
      <c r="D951">
        <v>94.9</v>
      </c>
      <c r="E951">
        <v>52.2</v>
      </c>
      <c r="F951">
        <v>87</v>
      </c>
      <c r="G951">
        <v>27</v>
      </c>
      <c r="H951">
        <v>0</v>
      </c>
      <c r="I951">
        <v>0.25</v>
      </c>
      <c r="J951">
        <v>4.0999999999999996</v>
      </c>
    </row>
    <row r="952" spans="1:10" x14ac:dyDescent="0.25">
      <c r="A952" t="s">
        <v>10</v>
      </c>
      <c r="B952" s="1">
        <v>41129</v>
      </c>
      <c r="C952">
        <v>221</v>
      </c>
      <c r="D952">
        <v>97.8</v>
      </c>
      <c r="E952">
        <v>51.6</v>
      </c>
      <c r="F952">
        <v>93</v>
      </c>
      <c r="G952">
        <v>21</v>
      </c>
      <c r="H952">
        <v>0</v>
      </c>
      <c r="I952">
        <v>0.25</v>
      </c>
      <c r="J952">
        <v>3.5</v>
      </c>
    </row>
    <row r="953" spans="1:10" x14ac:dyDescent="0.25">
      <c r="A953" t="s">
        <v>10</v>
      </c>
      <c r="B953" s="1">
        <v>41130</v>
      </c>
      <c r="C953">
        <v>222</v>
      </c>
      <c r="D953">
        <v>98</v>
      </c>
      <c r="E953">
        <v>54.5</v>
      </c>
      <c r="F953">
        <v>83</v>
      </c>
      <c r="G953">
        <v>24</v>
      </c>
      <c r="H953">
        <v>0</v>
      </c>
      <c r="I953">
        <v>0.26</v>
      </c>
      <c r="J953">
        <v>3.5</v>
      </c>
    </row>
    <row r="954" spans="1:10" x14ac:dyDescent="0.25">
      <c r="A954" t="s">
        <v>10</v>
      </c>
      <c r="B954" s="1">
        <v>41131</v>
      </c>
      <c r="C954">
        <v>223</v>
      </c>
      <c r="D954">
        <v>99</v>
      </c>
      <c r="E954">
        <v>55.7</v>
      </c>
      <c r="F954">
        <v>85</v>
      </c>
      <c r="G954">
        <v>20</v>
      </c>
      <c r="H954">
        <v>0</v>
      </c>
      <c r="I954">
        <v>0.26</v>
      </c>
      <c r="J954">
        <v>3.6</v>
      </c>
    </row>
    <row r="955" spans="1:10" x14ac:dyDescent="0.25">
      <c r="A955" t="s">
        <v>10</v>
      </c>
      <c r="B955" s="1">
        <v>41132</v>
      </c>
      <c r="C955">
        <v>224</v>
      </c>
      <c r="D955">
        <v>102.3</v>
      </c>
      <c r="E955">
        <v>52.8</v>
      </c>
      <c r="F955">
        <v>85</v>
      </c>
      <c r="G955">
        <v>14</v>
      </c>
      <c r="H955">
        <v>0</v>
      </c>
      <c r="I955">
        <v>0.27</v>
      </c>
      <c r="J955">
        <v>4.0999999999999996</v>
      </c>
    </row>
    <row r="956" spans="1:10" x14ac:dyDescent="0.25">
      <c r="A956" t="s">
        <v>10</v>
      </c>
      <c r="B956" s="1">
        <v>41133</v>
      </c>
      <c r="C956">
        <v>225</v>
      </c>
      <c r="D956">
        <v>98.5</v>
      </c>
      <c r="E956">
        <v>56.8</v>
      </c>
      <c r="F956">
        <v>76</v>
      </c>
      <c r="G956">
        <v>17</v>
      </c>
      <c r="H956">
        <v>0</v>
      </c>
      <c r="I956">
        <v>0.26</v>
      </c>
      <c r="J956">
        <v>4.5</v>
      </c>
    </row>
    <row r="957" spans="1:10" x14ac:dyDescent="0.25">
      <c r="A957" t="s">
        <v>10</v>
      </c>
      <c r="B957" s="1">
        <v>41134</v>
      </c>
      <c r="C957">
        <v>226</v>
      </c>
      <c r="D957">
        <v>99.5</v>
      </c>
      <c r="E957">
        <v>60.8</v>
      </c>
      <c r="F957">
        <v>72</v>
      </c>
      <c r="G957">
        <v>22</v>
      </c>
      <c r="H957">
        <v>0</v>
      </c>
      <c r="I957">
        <v>0.26</v>
      </c>
      <c r="J957">
        <v>3.7</v>
      </c>
    </row>
    <row r="958" spans="1:10" x14ac:dyDescent="0.25">
      <c r="A958" t="s">
        <v>10</v>
      </c>
      <c r="B958" s="1">
        <v>41135</v>
      </c>
      <c r="C958">
        <v>227</v>
      </c>
      <c r="D958">
        <v>95.1</v>
      </c>
      <c r="E958">
        <v>62</v>
      </c>
      <c r="F958">
        <v>70</v>
      </c>
      <c r="G958">
        <v>33</v>
      </c>
      <c r="H958">
        <v>0</v>
      </c>
      <c r="I958">
        <v>0.23</v>
      </c>
      <c r="J958">
        <v>4.3</v>
      </c>
    </row>
    <row r="959" spans="1:10" x14ac:dyDescent="0.25">
      <c r="A959" t="s">
        <v>10</v>
      </c>
      <c r="B959" s="1">
        <v>41136</v>
      </c>
      <c r="C959">
        <v>228</v>
      </c>
      <c r="D959">
        <v>94.3</v>
      </c>
      <c r="E959">
        <v>62.4</v>
      </c>
      <c r="F959">
        <v>71</v>
      </c>
      <c r="G959">
        <v>29</v>
      </c>
      <c r="H959">
        <v>0</v>
      </c>
      <c r="I959">
        <v>0.25</v>
      </c>
      <c r="J959">
        <v>5</v>
      </c>
    </row>
    <row r="960" spans="1:10" x14ac:dyDescent="0.25">
      <c r="A960" t="s">
        <v>10</v>
      </c>
      <c r="B960" s="1">
        <v>41137</v>
      </c>
      <c r="C960">
        <v>229</v>
      </c>
      <c r="D960">
        <v>95.2</v>
      </c>
      <c r="E960">
        <v>56.1</v>
      </c>
      <c r="F960">
        <v>77</v>
      </c>
      <c r="G960">
        <v>26</v>
      </c>
      <c r="H960">
        <v>0</v>
      </c>
      <c r="I960">
        <v>0.25</v>
      </c>
      <c r="J960">
        <v>4.7</v>
      </c>
    </row>
    <row r="961" spans="1:10" x14ac:dyDescent="0.25">
      <c r="A961" t="s">
        <v>10</v>
      </c>
      <c r="B961" s="1">
        <v>41138</v>
      </c>
      <c r="C961">
        <v>230</v>
      </c>
      <c r="D961">
        <v>91.9</v>
      </c>
      <c r="E961">
        <v>55</v>
      </c>
      <c r="F961">
        <v>81</v>
      </c>
      <c r="G961">
        <v>27</v>
      </c>
      <c r="H961">
        <v>0</v>
      </c>
      <c r="I961">
        <v>0.24</v>
      </c>
      <c r="J961">
        <v>5.0999999999999996</v>
      </c>
    </row>
    <row r="962" spans="1:10" x14ac:dyDescent="0.25">
      <c r="A962" t="s">
        <v>10</v>
      </c>
      <c r="B962" s="1">
        <v>41139</v>
      </c>
      <c r="C962">
        <v>231</v>
      </c>
      <c r="D962">
        <v>95.3</v>
      </c>
      <c r="E962">
        <v>61.8</v>
      </c>
      <c r="F962">
        <v>74</v>
      </c>
      <c r="G962">
        <v>26</v>
      </c>
      <c r="H962">
        <v>0</v>
      </c>
      <c r="I962">
        <v>0.25</v>
      </c>
      <c r="J962">
        <v>4.9000000000000004</v>
      </c>
    </row>
    <row r="963" spans="1:10" x14ac:dyDescent="0.25">
      <c r="A963" t="s">
        <v>10</v>
      </c>
      <c r="B963" s="1">
        <v>41140</v>
      </c>
      <c r="C963">
        <v>232</v>
      </c>
      <c r="D963">
        <v>90.1</v>
      </c>
      <c r="E963">
        <v>55.1</v>
      </c>
      <c r="F963">
        <v>84</v>
      </c>
      <c r="G963">
        <v>34</v>
      </c>
      <c r="H963">
        <v>0</v>
      </c>
      <c r="I963">
        <v>0.23</v>
      </c>
      <c r="J963">
        <v>4.4000000000000004</v>
      </c>
    </row>
    <row r="964" spans="1:10" x14ac:dyDescent="0.25">
      <c r="A964" t="s">
        <v>10</v>
      </c>
      <c r="B964" s="1">
        <v>41141</v>
      </c>
      <c r="C964">
        <v>233</v>
      </c>
      <c r="D964">
        <v>91.3</v>
      </c>
      <c r="E964">
        <v>53.5</v>
      </c>
      <c r="F964">
        <v>87</v>
      </c>
      <c r="G964">
        <v>31</v>
      </c>
      <c r="H964">
        <v>0</v>
      </c>
      <c r="I964">
        <v>0.23</v>
      </c>
      <c r="J964">
        <v>4.5</v>
      </c>
    </row>
    <row r="965" spans="1:10" x14ac:dyDescent="0.25">
      <c r="A965" t="s">
        <v>10</v>
      </c>
      <c r="B965" s="1">
        <v>41142</v>
      </c>
      <c r="C965">
        <v>234</v>
      </c>
      <c r="D965">
        <v>92.5</v>
      </c>
      <c r="E965">
        <v>53.3</v>
      </c>
      <c r="F965">
        <v>87</v>
      </c>
      <c r="G965">
        <v>33</v>
      </c>
      <c r="H965">
        <v>0</v>
      </c>
      <c r="I965">
        <v>0.23</v>
      </c>
      <c r="J965">
        <v>4.5999999999999996</v>
      </c>
    </row>
    <row r="966" spans="1:10" x14ac:dyDescent="0.25">
      <c r="A966" t="s">
        <v>10</v>
      </c>
      <c r="B966" s="1">
        <v>41143</v>
      </c>
      <c r="C966">
        <v>235</v>
      </c>
      <c r="D966">
        <v>89.8</v>
      </c>
      <c r="E966">
        <v>51.9</v>
      </c>
      <c r="F966">
        <v>91</v>
      </c>
      <c r="G966">
        <v>29</v>
      </c>
      <c r="H966">
        <v>0</v>
      </c>
      <c r="I966">
        <v>0.23</v>
      </c>
      <c r="J966">
        <v>4.7</v>
      </c>
    </row>
    <row r="967" spans="1:10" x14ac:dyDescent="0.25">
      <c r="A967" t="s">
        <v>10</v>
      </c>
      <c r="B967" s="1">
        <v>41144</v>
      </c>
      <c r="C967">
        <v>236</v>
      </c>
      <c r="D967">
        <v>88.4</v>
      </c>
      <c r="E967">
        <v>51.6</v>
      </c>
      <c r="F967">
        <v>91</v>
      </c>
      <c r="G967">
        <v>31</v>
      </c>
      <c r="H967">
        <v>0</v>
      </c>
      <c r="I967">
        <v>0.23</v>
      </c>
      <c r="J967">
        <v>5</v>
      </c>
    </row>
    <row r="968" spans="1:10" x14ac:dyDescent="0.25">
      <c r="A968" t="s">
        <v>10</v>
      </c>
      <c r="B968" s="1">
        <v>41145</v>
      </c>
      <c r="C968">
        <v>237</v>
      </c>
      <c r="D968">
        <v>89.4</v>
      </c>
      <c r="E968">
        <v>50.2</v>
      </c>
      <c r="F968">
        <v>92</v>
      </c>
      <c r="G968">
        <v>25</v>
      </c>
      <c r="H968">
        <v>0</v>
      </c>
      <c r="I968">
        <v>0.23</v>
      </c>
      <c r="J968">
        <v>5.0999999999999996</v>
      </c>
    </row>
    <row r="969" spans="1:10" x14ac:dyDescent="0.25">
      <c r="A969" t="s">
        <v>10</v>
      </c>
      <c r="B969" s="1">
        <v>41146</v>
      </c>
      <c r="C969">
        <v>238</v>
      </c>
      <c r="D969">
        <v>82.3</v>
      </c>
      <c r="E969">
        <v>49.7</v>
      </c>
      <c r="F969">
        <v>89</v>
      </c>
      <c r="G969">
        <v>41</v>
      </c>
      <c r="H969">
        <v>0</v>
      </c>
      <c r="I969">
        <v>0.22</v>
      </c>
      <c r="J969">
        <v>6.5</v>
      </c>
    </row>
    <row r="970" spans="1:10" x14ac:dyDescent="0.25">
      <c r="A970" t="s">
        <v>10</v>
      </c>
      <c r="B970" s="1">
        <v>41147</v>
      </c>
      <c r="C970">
        <v>239</v>
      </c>
      <c r="D970">
        <v>80</v>
      </c>
      <c r="E970">
        <v>52.9</v>
      </c>
      <c r="F970">
        <v>84</v>
      </c>
      <c r="G970">
        <v>35</v>
      </c>
      <c r="H970">
        <v>0</v>
      </c>
      <c r="I970">
        <v>0.23</v>
      </c>
      <c r="J970">
        <v>8.6</v>
      </c>
    </row>
    <row r="971" spans="1:10" x14ac:dyDescent="0.25">
      <c r="A971" t="s">
        <v>10</v>
      </c>
      <c r="B971" s="1">
        <v>41148</v>
      </c>
      <c r="C971">
        <v>240</v>
      </c>
      <c r="D971">
        <v>88.9</v>
      </c>
      <c r="E971">
        <v>46</v>
      </c>
      <c r="F971">
        <v>93</v>
      </c>
      <c r="G971">
        <v>23</v>
      </c>
      <c r="H971">
        <v>0</v>
      </c>
      <c r="I971">
        <v>0.21</v>
      </c>
      <c r="J971">
        <v>3.2</v>
      </c>
    </row>
    <row r="972" spans="1:10" x14ac:dyDescent="0.25">
      <c r="A972" t="s">
        <v>10</v>
      </c>
      <c r="B972" s="1">
        <v>41149</v>
      </c>
      <c r="C972">
        <v>241</v>
      </c>
      <c r="D972">
        <v>91.1</v>
      </c>
      <c r="E972">
        <v>50.5</v>
      </c>
      <c r="F972">
        <v>89</v>
      </c>
      <c r="G972">
        <v>23</v>
      </c>
      <c r="H972">
        <v>0</v>
      </c>
      <c r="I972">
        <v>0.23</v>
      </c>
      <c r="J972">
        <v>3.6</v>
      </c>
    </row>
    <row r="973" spans="1:10" x14ac:dyDescent="0.25">
      <c r="A973" t="s">
        <v>10</v>
      </c>
      <c r="B973" s="1">
        <v>41150</v>
      </c>
      <c r="C973">
        <v>242</v>
      </c>
      <c r="D973">
        <v>94.8</v>
      </c>
      <c r="E973">
        <v>49</v>
      </c>
      <c r="F973">
        <v>85</v>
      </c>
      <c r="G973">
        <v>20</v>
      </c>
      <c r="H973">
        <v>0</v>
      </c>
      <c r="I973">
        <v>0.23</v>
      </c>
      <c r="J973">
        <v>3.7</v>
      </c>
    </row>
    <row r="974" spans="1:10" x14ac:dyDescent="0.25">
      <c r="A974" t="s">
        <v>10</v>
      </c>
      <c r="B974" s="1">
        <v>41151</v>
      </c>
      <c r="C974">
        <v>243</v>
      </c>
      <c r="D974">
        <v>92.8</v>
      </c>
      <c r="E974">
        <v>55.9</v>
      </c>
      <c r="F974">
        <v>78</v>
      </c>
      <c r="G974">
        <v>13</v>
      </c>
      <c r="H974">
        <v>0</v>
      </c>
      <c r="I974">
        <v>0.24</v>
      </c>
      <c r="J974">
        <v>8.9</v>
      </c>
    </row>
    <row r="975" spans="1:10" x14ac:dyDescent="0.25">
      <c r="A975" t="s">
        <v>10</v>
      </c>
      <c r="B975" s="1">
        <v>41152</v>
      </c>
      <c r="C975">
        <v>244</v>
      </c>
      <c r="D975">
        <v>76.2</v>
      </c>
      <c r="E975">
        <v>53.9</v>
      </c>
      <c r="F975">
        <v>84</v>
      </c>
      <c r="G975">
        <v>47</v>
      </c>
      <c r="H975">
        <v>0</v>
      </c>
      <c r="I975">
        <v>0.21</v>
      </c>
      <c r="J975">
        <v>10</v>
      </c>
    </row>
    <row r="976" spans="1:10" x14ac:dyDescent="0.25">
      <c r="A976" t="s">
        <v>10</v>
      </c>
      <c r="B976" s="1">
        <v>41153</v>
      </c>
      <c r="C976">
        <v>245</v>
      </c>
      <c r="D976">
        <v>80.400000000000006</v>
      </c>
      <c r="E976">
        <v>47.6</v>
      </c>
      <c r="F976">
        <v>92</v>
      </c>
      <c r="G976">
        <v>39</v>
      </c>
      <c r="H976">
        <v>0</v>
      </c>
      <c r="I976">
        <v>0.17</v>
      </c>
      <c r="J976">
        <v>4.2</v>
      </c>
    </row>
    <row r="977" spans="1:10" x14ac:dyDescent="0.25">
      <c r="A977" t="s">
        <v>10</v>
      </c>
      <c r="B977" s="1">
        <v>41154</v>
      </c>
      <c r="C977">
        <v>246</v>
      </c>
      <c r="D977">
        <v>90.9</v>
      </c>
      <c r="E977">
        <v>47.2</v>
      </c>
      <c r="F977">
        <v>89</v>
      </c>
      <c r="G977">
        <v>18</v>
      </c>
      <c r="H977">
        <v>0</v>
      </c>
      <c r="I977">
        <v>0.22</v>
      </c>
      <c r="J977">
        <v>3.3</v>
      </c>
    </row>
    <row r="978" spans="1:10" x14ac:dyDescent="0.25">
      <c r="A978" t="s">
        <v>10</v>
      </c>
      <c r="B978" s="1">
        <v>41155</v>
      </c>
      <c r="C978">
        <v>247</v>
      </c>
      <c r="D978">
        <v>92.9</v>
      </c>
      <c r="E978">
        <v>48.9</v>
      </c>
      <c r="F978">
        <v>83</v>
      </c>
      <c r="G978">
        <v>18</v>
      </c>
      <c r="H978">
        <v>0</v>
      </c>
      <c r="I978">
        <v>0.22</v>
      </c>
      <c r="J978">
        <v>3.8</v>
      </c>
    </row>
    <row r="979" spans="1:10" x14ac:dyDescent="0.25">
      <c r="A979" t="s">
        <v>10</v>
      </c>
      <c r="B979" s="1">
        <v>41156</v>
      </c>
      <c r="C979">
        <v>248</v>
      </c>
      <c r="D979">
        <v>94</v>
      </c>
      <c r="E979">
        <v>48.1</v>
      </c>
      <c r="F979">
        <v>83</v>
      </c>
      <c r="G979">
        <v>20</v>
      </c>
      <c r="H979">
        <v>0</v>
      </c>
      <c r="I979">
        <v>0.22</v>
      </c>
      <c r="J979">
        <v>4.4000000000000004</v>
      </c>
    </row>
    <row r="980" spans="1:10" x14ac:dyDescent="0.25">
      <c r="A980" t="s">
        <v>10</v>
      </c>
      <c r="B980" s="1">
        <v>41157</v>
      </c>
      <c r="C980">
        <v>249</v>
      </c>
      <c r="D980">
        <v>86.4</v>
      </c>
      <c r="E980">
        <v>49.4</v>
      </c>
      <c r="F980">
        <v>89</v>
      </c>
      <c r="G980">
        <v>32</v>
      </c>
      <c r="H980">
        <v>0</v>
      </c>
      <c r="I980">
        <v>0.16</v>
      </c>
      <c r="J980">
        <v>4.0999999999999996</v>
      </c>
    </row>
    <row r="981" spans="1:10" x14ac:dyDescent="0.25">
      <c r="A981" t="s">
        <v>10</v>
      </c>
      <c r="B981" s="1">
        <v>41158</v>
      </c>
      <c r="C981">
        <v>250</v>
      </c>
      <c r="D981">
        <v>88.3</v>
      </c>
      <c r="E981">
        <v>54.5</v>
      </c>
      <c r="F981">
        <v>75</v>
      </c>
      <c r="G981">
        <v>11</v>
      </c>
      <c r="H981">
        <v>0</v>
      </c>
      <c r="I981">
        <v>0.22</v>
      </c>
      <c r="J981">
        <v>5.3</v>
      </c>
    </row>
    <row r="982" spans="1:10" x14ac:dyDescent="0.25">
      <c r="A982" t="s">
        <v>10</v>
      </c>
      <c r="B982" s="1">
        <v>41159</v>
      </c>
      <c r="C982">
        <v>251</v>
      </c>
      <c r="D982">
        <v>89.7</v>
      </c>
      <c r="E982">
        <v>50.9</v>
      </c>
      <c r="F982">
        <v>76</v>
      </c>
      <c r="G982">
        <v>23</v>
      </c>
      <c r="H982">
        <v>0</v>
      </c>
      <c r="I982">
        <v>0.21</v>
      </c>
      <c r="J982">
        <v>4.3</v>
      </c>
    </row>
    <row r="983" spans="1:10" x14ac:dyDescent="0.25">
      <c r="A983" t="s">
        <v>10</v>
      </c>
      <c r="B983" s="1">
        <v>41160</v>
      </c>
      <c r="C983">
        <v>252</v>
      </c>
      <c r="D983">
        <v>88.1</v>
      </c>
      <c r="E983">
        <v>55.4</v>
      </c>
      <c r="F983">
        <v>71</v>
      </c>
      <c r="G983">
        <v>29</v>
      </c>
      <c r="H983">
        <v>0</v>
      </c>
      <c r="I983">
        <v>0.21</v>
      </c>
      <c r="J983">
        <v>4.5999999999999996</v>
      </c>
    </row>
    <row r="984" spans="1:10" x14ac:dyDescent="0.25">
      <c r="A984" t="s">
        <v>10</v>
      </c>
      <c r="B984" s="1">
        <v>41161</v>
      </c>
      <c r="C984">
        <v>253</v>
      </c>
      <c r="D984">
        <v>88</v>
      </c>
      <c r="E984">
        <v>54.6</v>
      </c>
      <c r="F984">
        <v>77</v>
      </c>
      <c r="G984">
        <v>23</v>
      </c>
      <c r="H984">
        <v>0</v>
      </c>
      <c r="I984">
        <v>0.22</v>
      </c>
      <c r="J984">
        <v>5.5</v>
      </c>
    </row>
    <row r="985" spans="1:10" x14ac:dyDescent="0.25">
      <c r="A985" t="s">
        <v>10</v>
      </c>
      <c r="B985" s="1">
        <v>41162</v>
      </c>
      <c r="C985">
        <v>254</v>
      </c>
      <c r="D985">
        <v>91.5</v>
      </c>
      <c r="E985">
        <v>47.6</v>
      </c>
      <c r="F985">
        <v>88</v>
      </c>
      <c r="G985">
        <v>17</v>
      </c>
      <c r="H985">
        <v>0</v>
      </c>
      <c r="I985">
        <v>0.21</v>
      </c>
      <c r="J985">
        <v>4.5999999999999996</v>
      </c>
    </row>
    <row r="986" spans="1:10" x14ac:dyDescent="0.25">
      <c r="A986" t="s">
        <v>10</v>
      </c>
      <c r="B986" s="1">
        <v>41163</v>
      </c>
      <c r="C986">
        <v>255</v>
      </c>
      <c r="D986">
        <v>91.7</v>
      </c>
      <c r="E986">
        <v>50.5</v>
      </c>
      <c r="F986">
        <v>81</v>
      </c>
      <c r="G986">
        <v>23</v>
      </c>
      <c r="H986">
        <v>0</v>
      </c>
      <c r="I986">
        <v>0.2</v>
      </c>
      <c r="J986">
        <v>3.8</v>
      </c>
    </row>
    <row r="987" spans="1:10" x14ac:dyDescent="0.25">
      <c r="A987" t="s">
        <v>10</v>
      </c>
      <c r="B987" s="1">
        <v>41164</v>
      </c>
      <c r="C987">
        <v>256</v>
      </c>
      <c r="D987">
        <v>90</v>
      </c>
      <c r="E987">
        <v>51.1</v>
      </c>
      <c r="F987">
        <v>87</v>
      </c>
      <c r="G987">
        <v>26</v>
      </c>
      <c r="H987">
        <v>0</v>
      </c>
      <c r="I987">
        <v>0.18</v>
      </c>
      <c r="J987">
        <v>3.4</v>
      </c>
    </row>
    <row r="988" spans="1:10" x14ac:dyDescent="0.25">
      <c r="A988" t="s">
        <v>10</v>
      </c>
      <c r="B988" s="1">
        <v>41165</v>
      </c>
      <c r="C988">
        <v>257</v>
      </c>
      <c r="D988">
        <v>97.1</v>
      </c>
      <c r="E988">
        <v>53.2</v>
      </c>
      <c r="F988">
        <v>85</v>
      </c>
      <c r="G988">
        <v>23</v>
      </c>
      <c r="H988">
        <v>0</v>
      </c>
      <c r="I988">
        <v>0.19</v>
      </c>
      <c r="J988">
        <v>3.2</v>
      </c>
    </row>
    <row r="989" spans="1:10" x14ac:dyDescent="0.25">
      <c r="A989" t="s">
        <v>10</v>
      </c>
      <c r="B989" s="1">
        <v>41166</v>
      </c>
      <c r="C989">
        <v>258</v>
      </c>
      <c r="D989">
        <v>91.1</v>
      </c>
      <c r="E989">
        <v>54.5</v>
      </c>
      <c r="F989">
        <v>82</v>
      </c>
      <c r="G989">
        <v>32</v>
      </c>
      <c r="H989">
        <v>0</v>
      </c>
      <c r="I989">
        <v>0.2</v>
      </c>
      <c r="J989">
        <v>4.7</v>
      </c>
    </row>
    <row r="990" spans="1:10" x14ac:dyDescent="0.25">
      <c r="A990" t="s">
        <v>10</v>
      </c>
      <c r="B990" s="1">
        <v>41167</v>
      </c>
      <c r="C990">
        <v>259</v>
      </c>
      <c r="D990">
        <v>91.8</v>
      </c>
      <c r="E990">
        <v>51.8</v>
      </c>
      <c r="F990">
        <v>83</v>
      </c>
      <c r="G990">
        <v>19</v>
      </c>
      <c r="H990">
        <v>0</v>
      </c>
      <c r="I990">
        <v>0.19</v>
      </c>
      <c r="J990">
        <v>4.0999999999999996</v>
      </c>
    </row>
    <row r="991" spans="1:10" x14ac:dyDescent="0.25">
      <c r="A991" t="s">
        <v>10</v>
      </c>
      <c r="B991" s="1">
        <v>41168</v>
      </c>
      <c r="C991">
        <v>260</v>
      </c>
      <c r="D991">
        <v>90.4</v>
      </c>
      <c r="E991">
        <v>47</v>
      </c>
      <c r="F991">
        <v>80</v>
      </c>
      <c r="G991">
        <v>18</v>
      </c>
      <c r="H991">
        <v>0</v>
      </c>
      <c r="I991">
        <v>0.19</v>
      </c>
      <c r="J991">
        <v>3.8</v>
      </c>
    </row>
    <row r="992" spans="1:10" x14ac:dyDescent="0.25">
      <c r="A992" t="s">
        <v>10</v>
      </c>
      <c r="B992" s="1">
        <v>41169</v>
      </c>
      <c r="C992">
        <v>261</v>
      </c>
      <c r="D992">
        <v>86.5</v>
      </c>
      <c r="E992">
        <v>49.7</v>
      </c>
      <c r="F992">
        <v>78</v>
      </c>
      <c r="G992">
        <v>28</v>
      </c>
      <c r="H992">
        <v>0</v>
      </c>
      <c r="I992">
        <v>0.19</v>
      </c>
      <c r="J992">
        <v>4.4000000000000004</v>
      </c>
    </row>
    <row r="993" spans="1:10" x14ac:dyDescent="0.25">
      <c r="A993" t="s">
        <v>10</v>
      </c>
      <c r="B993" s="1">
        <v>41170</v>
      </c>
      <c r="C993">
        <v>262</v>
      </c>
      <c r="D993">
        <v>85.8</v>
      </c>
      <c r="E993">
        <v>48.2</v>
      </c>
      <c r="F993">
        <v>81</v>
      </c>
      <c r="G993">
        <v>29</v>
      </c>
      <c r="H993">
        <v>0</v>
      </c>
      <c r="I993">
        <v>0.18</v>
      </c>
      <c r="J993">
        <v>4.5999999999999996</v>
      </c>
    </row>
    <row r="994" spans="1:10" x14ac:dyDescent="0.25">
      <c r="A994" t="s">
        <v>10</v>
      </c>
      <c r="B994" s="1">
        <v>41171</v>
      </c>
      <c r="C994">
        <v>263</v>
      </c>
      <c r="D994">
        <v>84.5</v>
      </c>
      <c r="E994">
        <v>47.3</v>
      </c>
      <c r="F994">
        <v>84</v>
      </c>
      <c r="G994">
        <v>35</v>
      </c>
      <c r="H994">
        <v>0</v>
      </c>
      <c r="I994">
        <v>0.17</v>
      </c>
      <c r="J994">
        <v>4.5999999999999996</v>
      </c>
    </row>
    <row r="995" spans="1:10" x14ac:dyDescent="0.25">
      <c r="A995" t="s">
        <v>10</v>
      </c>
      <c r="B995" s="1">
        <v>41172</v>
      </c>
      <c r="C995">
        <v>264</v>
      </c>
      <c r="D995">
        <v>86.2</v>
      </c>
      <c r="E995">
        <v>46.9</v>
      </c>
      <c r="F995">
        <v>87</v>
      </c>
      <c r="G995">
        <v>29</v>
      </c>
      <c r="H995">
        <v>0</v>
      </c>
      <c r="I995">
        <v>0.17</v>
      </c>
      <c r="J995">
        <v>3.6</v>
      </c>
    </row>
    <row r="996" spans="1:10" x14ac:dyDescent="0.25">
      <c r="A996" t="s">
        <v>10</v>
      </c>
      <c r="B996" s="1">
        <v>41173</v>
      </c>
      <c r="C996">
        <v>265</v>
      </c>
      <c r="D996">
        <v>88.1</v>
      </c>
      <c r="E996">
        <v>48</v>
      </c>
      <c r="F996">
        <v>83</v>
      </c>
      <c r="G996">
        <v>27</v>
      </c>
      <c r="H996">
        <v>0</v>
      </c>
      <c r="I996">
        <v>0.17</v>
      </c>
      <c r="J996">
        <v>3.7</v>
      </c>
    </row>
    <row r="997" spans="1:10" x14ac:dyDescent="0.25">
      <c r="A997" t="s">
        <v>10</v>
      </c>
      <c r="B997" s="1">
        <v>41174</v>
      </c>
      <c r="C997">
        <v>266</v>
      </c>
      <c r="D997">
        <v>91.4</v>
      </c>
      <c r="E997">
        <v>47.5</v>
      </c>
      <c r="F997">
        <v>82</v>
      </c>
      <c r="G997">
        <v>22</v>
      </c>
      <c r="H997">
        <v>0</v>
      </c>
      <c r="I997">
        <v>0.18</v>
      </c>
      <c r="J997">
        <v>3.3</v>
      </c>
    </row>
    <row r="998" spans="1:10" x14ac:dyDescent="0.25">
      <c r="A998" t="s">
        <v>10</v>
      </c>
      <c r="B998" s="1">
        <v>41175</v>
      </c>
      <c r="C998">
        <v>267</v>
      </c>
      <c r="D998">
        <v>90</v>
      </c>
      <c r="E998">
        <v>54.4</v>
      </c>
      <c r="F998">
        <v>70</v>
      </c>
      <c r="G998">
        <v>18</v>
      </c>
      <c r="H998">
        <v>0</v>
      </c>
      <c r="I998">
        <v>0.19</v>
      </c>
      <c r="J998">
        <v>5.3</v>
      </c>
    </row>
    <row r="999" spans="1:10" x14ac:dyDescent="0.25">
      <c r="A999" t="s">
        <v>10</v>
      </c>
      <c r="B999" s="1">
        <v>41176</v>
      </c>
      <c r="C999">
        <v>268</v>
      </c>
      <c r="D999">
        <v>86.4</v>
      </c>
      <c r="E999">
        <v>48.9</v>
      </c>
      <c r="F999">
        <v>82</v>
      </c>
      <c r="G999">
        <v>20</v>
      </c>
      <c r="H999">
        <v>0</v>
      </c>
      <c r="I999">
        <v>0.17</v>
      </c>
      <c r="J999">
        <v>4.7</v>
      </c>
    </row>
    <row r="1000" spans="1:10" x14ac:dyDescent="0.25">
      <c r="A1000" t="s">
        <v>10</v>
      </c>
      <c r="B1000" s="1">
        <v>41177</v>
      </c>
      <c r="C1000">
        <v>269</v>
      </c>
      <c r="D1000">
        <v>91.6</v>
      </c>
      <c r="E1000">
        <v>50.5</v>
      </c>
      <c r="F1000">
        <v>80</v>
      </c>
      <c r="G1000">
        <v>23</v>
      </c>
      <c r="H1000">
        <v>0</v>
      </c>
      <c r="I1000">
        <v>0.18</v>
      </c>
      <c r="J1000">
        <v>4.2</v>
      </c>
    </row>
    <row r="1001" spans="1:10" x14ac:dyDescent="0.25">
      <c r="A1001" t="s">
        <v>10</v>
      </c>
      <c r="B1001" s="1">
        <v>41178</v>
      </c>
      <c r="C1001">
        <v>270</v>
      </c>
      <c r="D1001">
        <v>88.9</v>
      </c>
      <c r="E1001">
        <v>51.1</v>
      </c>
      <c r="F1001">
        <v>89</v>
      </c>
      <c r="G1001">
        <v>30</v>
      </c>
      <c r="H1001">
        <v>0</v>
      </c>
      <c r="I1001">
        <v>0.15</v>
      </c>
      <c r="J1001">
        <v>3</v>
      </c>
    </row>
    <row r="1002" spans="1:10" x14ac:dyDescent="0.25">
      <c r="A1002" t="s">
        <v>10</v>
      </c>
      <c r="B1002" s="1">
        <v>41179</v>
      </c>
      <c r="C1002">
        <v>271</v>
      </c>
      <c r="D1002">
        <v>93.4</v>
      </c>
      <c r="E1002">
        <v>51.2</v>
      </c>
      <c r="F1002">
        <v>85</v>
      </c>
      <c r="G1002">
        <v>23</v>
      </c>
      <c r="H1002">
        <v>0</v>
      </c>
      <c r="I1002">
        <v>0.17</v>
      </c>
      <c r="J1002">
        <v>3.3</v>
      </c>
    </row>
    <row r="1003" spans="1:10" x14ac:dyDescent="0.25">
      <c r="A1003" t="s">
        <v>10</v>
      </c>
      <c r="B1003" s="1">
        <v>41180</v>
      </c>
      <c r="C1003">
        <v>272</v>
      </c>
      <c r="D1003">
        <v>89.9</v>
      </c>
      <c r="E1003">
        <v>53.9</v>
      </c>
      <c r="F1003">
        <v>81</v>
      </c>
      <c r="G1003">
        <v>30</v>
      </c>
      <c r="H1003">
        <v>0</v>
      </c>
      <c r="I1003">
        <v>0.17</v>
      </c>
      <c r="J1003">
        <v>4</v>
      </c>
    </row>
    <row r="1004" spans="1:10" x14ac:dyDescent="0.25">
      <c r="A1004" t="s">
        <v>10</v>
      </c>
      <c r="B1004" s="1">
        <v>41181</v>
      </c>
      <c r="C1004">
        <v>273</v>
      </c>
      <c r="D1004">
        <v>93.2</v>
      </c>
      <c r="E1004">
        <v>51.4</v>
      </c>
      <c r="F1004">
        <v>86</v>
      </c>
      <c r="G1004">
        <v>24</v>
      </c>
      <c r="H1004">
        <v>0</v>
      </c>
      <c r="I1004">
        <v>0.16</v>
      </c>
      <c r="J1004">
        <v>2.7</v>
      </c>
    </row>
    <row r="1005" spans="1:10" x14ac:dyDescent="0.25">
      <c r="A1005" t="s">
        <v>10</v>
      </c>
      <c r="B1005" s="1">
        <v>41182</v>
      </c>
      <c r="C1005">
        <v>274</v>
      </c>
      <c r="D1005">
        <v>95.6</v>
      </c>
      <c r="E1005">
        <v>53.5</v>
      </c>
      <c r="F1005">
        <v>81</v>
      </c>
      <c r="G1005">
        <v>17</v>
      </c>
      <c r="H1005">
        <v>0</v>
      </c>
      <c r="I1005">
        <v>0.18</v>
      </c>
      <c r="J1005">
        <v>3.1</v>
      </c>
    </row>
    <row r="1006" spans="1:10" x14ac:dyDescent="0.25">
      <c r="A1006" t="s">
        <v>10</v>
      </c>
      <c r="B1006" s="1">
        <v>41183</v>
      </c>
      <c r="C1006">
        <v>275</v>
      </c>
      <c r="D1006">
        <v>97.4</v>
      </c>
      <c r="E1006">
        <v>54.3</v>
      </c>
      <c r="F1006">
        <v>65</v>
      </c>
      <c r="G1006">
        <v>16</v>
      </c>
      <c r="H1006">
        <v>0</v>
      </c>
      <c r="I1006">
        <v>0.18</v>
      </c>
      <c r="J1006">
        <v>2.9</v>
      </c>
    </row>
    <row r="1007" spans="1:10" x14ac:dyDescent="0.25">
      <c r="A1007" t="s">
        <v>10</v>
      </c>
      <c r="B1007" s="1">
        <v>41184</v>
      </c>
      <c r="C1007">
        <v>276</v>
      </c>
      <c r="D1007">
        <v>97.8</v>
      </c>
      <c r="E1007">
        <v>55.7</v>
      </c>
      <c r="F1007">
        <v>69</v>
      </c>
      <c r="G1007">
        <v>18</v>
      </c>
      <c r="H1007">
        <v>0</v>
      </c>
      <c r="I1007">
        <v>0.17</v>
      </c>
      <c r="J1007">
        <v>2.6</v>
      </c>
    </row>
    <row r="1008" spans="1:10" x14ac:dyDescent="0.25">
      <c r="A1008" t="s">
        <v>10</v>
      </c>
      <c r="B1008" s="1">
        <v>41185</v>
      </c>
      <c r="C1008">
        <v>277</v>
      </c>
      <c r="D1008">
        <v>93.4</v>
      </c>
      <c r="E1008">
        <v>57.4</v>
      </c>
      <c r="F1008">
        <v>67</v>
      </c>
      <c r="G1008">
        <v>22</v>
      </c>
      <c r="H1008">
        <v>0.01</v>
      </c>
      <c r="I1008">
        <v>0.19</v>
      </c>
      <c r="J1008">
        <v>4.9000000000000004</v>
      </c>
    </row>
    <row r="1009" spans="1:10" x14ac:dyDescent="0.25">
      <c r="A1009" t="s">
        <v>10</v>
      </c>
      <c r="B1009" s="1">
        <v>41186</v>
      </c>
      <c r="C1009">
        <v>278</v>
      </c>
      <c r="D1009">
        <v>79.599999999999994</v>
      </c>
      <c r="E1009">
        <v>56.7</v>
      </c>
      <c r="F1009">
        <v>76</v>
      </c>
      <c r="G1009">
        <v>44</v>
      </c>
      <c r="H1009">
        <v>0</v>
      </c>
      <c r="I1009">
        <v>0.16</v>
      </c>
      <c r="J1009">
        <v>6.2</v>
      </c>
    </row>
    <row r="1010" spans="1:10" x14ac:dyDescent="0.25">
      <c r="A1010" t="s">
        <v>10</v>
      </c>
      <c r="B1010" s="1">
        <v>41187</v>
      </c>
      <c r="C1010">
        <v>279</v>
      </c>
      <c r="D1010">
        <v>76.900000000000006</v>
      </c>
      <c r="E1010">
        <v>53.3</v>
      </c>
      <c r="F1010">
        <v>81</v>
      </c>
      <c r="G1010">
        <v>43</v>
      </c>
      <c r="H1010">
        <v>0</v>
      </c>
      <c r="I1010">
        <v>0.15</v>
      </c>
      <c r="J1010">
        <v>5.4</v>
      </c>
    </row>
    <row r="1011" spans="1:10" x14ac:dyDescent="0.25">
      <c r="A1011" t="s">
        <v>10</v>
      </c>
      <c r="B1011" s="1">
        <v>41188</v>
      </c>
      <c r="C1011">
        <v>280</v>
      </c>
      <c r="D1011">
        <v>74.8</v>
      </c>
      <c r="E1011">
        <v>46.3</v>
      </c>
      <c r="F1011">
        <v>92</v>
      </c>
      <c r="G1011">
        <v>43</v>
      </c>
      <c r="H1011">
        <v>0</v>
      </c>
      <c r="I1011">
        <v>0.12</v>
      </c>
      <c r="J1011">
        <v>3.2</v>
      </c>
    </row>
    <row r="1012" spans="1:10" x14ac:dyDescent="0.25">
      <c r="A1012" t="s">
        <v>10</v>
      </c>
      <c r="B1012" s="1">
        <v>41189</v>
      </c>
      <c r="C1012">
        <v>281</v>
      </c>
      <c r="D1012">
        <v>77.5</v>
      </c>
      <c r="E1012">
        <v>45.1</v>
      </c>
      <c r="F1012">
        <v>90</v>
      </c>
      <c r="G1012">
        <v>38</v>
      </c>
      <c r="H1012">
        <v>0</v>
      </c>
      <c r="I1012">
        <v>0.14000000000000001</v>
      </c>
      <c r="J1012">
        <v>4.5</v>
      </c>
    </row>
    <row r="1013" spans="1:10" x14ac:dyDescent="0.25">
      <c r="A1013" t="s">
        <v>10</v>
      </c>
      <c r="B1013" s="1">
        <v>41190</v>
      </c>
      <c r="C1013">
        <v>282</v>
      </c>
      <c r="D1013">
        <v>75.599999999999994</v>
      </c>
      <c r="E1013">
        <v>49.1</v>
      </c>
      <c r="F1013">
        <v>82</v>
      </c>
      <c r="G1013">
        <v>35</v>
      </c>
      <c r="H1013">
        <v>0</v>
      </c>
      <c r="I1013">
        <v>0.14000000000000001</v>
      </c>
      <c r="J1013">
        <v>5</v>
      </c>
    </row>
    <row r="1014" spans="1:10" x14ac:dyDescent="0.25">
      <c r="A1014" t="s">
        <v>10</v>
      </c>
      <c r="B1014" s="1">
        <v>41191</v>
      </c>
      <c r="C1014">
        <v>283</v>
      </c>
      <c r="D1014">
        <v>74.400000000000006</v>
      </c>
      <c r="E1014">
        <v>43</v>
      </c>
      <c r="F1014">
        <v>89</v>
      </c>
      <c r="G1014">
        <v>36</v>
      </c>
      <c r="H1014">
        <v>0</v>
      </c>
      <c r="I1014">
        <v>0.12</v>
      </c>
      <c r="J1014">
        <v>3.2</v>
      </c>
    </row>
    <row r="1015" spans="1:10" x14ac:dyDescent="0.25">
      <c r="A1015" t="s">
        <v>10</v>
      </c>
      <c r="B1015" s="1">
        <v>41192</v>
      </c>
      <c r="C1015">
        <v>284</v>
      </c>
      <c r="D1015">
        <v>77.8</v>
      </c>
      <c r="E1015">
        <v>45</v>
      </c>
      <c r="F1015">
        <v>81</v>
      </c>
      <c r="G1015">
        <v>36</v>
      </c>
      <c r="H1015">
        <v>0</v>
      </c>
      <c r="I1015">
        <v>0.14000000000000001</v>
      </c>
      <c r="J1015">
        <v>4.3</v>
      </c>
    </row>
    <row r="1016" spans="1:10" x14ac:dyDescent="0.25">
      <c r="A1016" t="s">
        <v>10</v>
      </c>
      <c r="B1016" s="1">
        <v>41193</v>
      </c>
      <c r="C1016">
        <v>285</v>
      </c>
      <c r="D1016">
        <v>67.099999999999994</v>
      </c>
      <c r="E1016">
        <v>46</v>
      </c>
      <c r="F1016">
        <v>86</v>
      </c>
      <c r="G1016">
        <v>56</v>
      </c>
      <c r="H1016">
        <v>0</v>
      </c>
      <c r="I1016">
        <v>0.1</v>
      </c>
      <c r="J1016">
        <v>8.1</v>
      </c>
    </row>
    <row r="1017" spans="1:10" x14ac:dyDescent="0.25">
      <c r="A1017" t="s">
        <v>10</v>
      </c>
      <c r="B1017" s="1">
        <v>41194</v>
      </c>
      <c r="C1017">
        <v>286</v>
      </c>
      <c r="D1017">
        <v>61.9</v>
      </c>
      <c r="E1017">
        <v>44.8</v>
      </c>
      <c r="F1017">
        <v>88</v>
      </c>
      <c r="G1017">
        <v>63</v>
      </c>
      <c r="H1017">
        <v>0</v>
      </c>
      <c r="I1017">
        <v>0.03</v>
      </c>
      <c r="J1017">
        <v>3.4</v>
      </c>
    </row>
    <row r="1018" spans="1:10" x14ac:dyDescent="0.25">
      <c r="A1018" t="s">
        <v>10</v>
      </c>
      <c r="B1018" s="1">
        <v>41195</v>
      </c>
      <c r="C1018">
        <v>287</v>
      </c>
      <c r="D1018">
        <v>75.7</v>
      </c>
      <c r="E1018">
        <v>43.7</v>
      </c>
      <c r="F1018">
        <v>91</v>
      </c>
      <c r="G1018">
        <v>42</v>
      </c>
      <c r="H1018">
        <v>0</v>
      </c>
      <c r="I1018">
        <v>0.12</v>
      </c>
      <c r="J1018">
        <v>3.6</v>
      </c>
    </row>
    <row r="1019" spans="1:10" x14ac:dyDescent="0.25">
      <c r="A1019" t="s">
        <v>10</v>
      </c>
      <c r="B1019" s="1">
        <v>41196</v>
      </c>
      <c r="C1019">
        <v>288</v>
      </c>
      <c r="D1019">
        <v>78.900000000000006</v>
      </c>
      <c r="E1019">
        <v>49.5</v>
      </c>
      <c r="F1019">
        <v>95</v>
      </c>
      <c r="G1019">
        <v>44</v>
      </c>
      <c r="H1019">
        <v>0</v>
      </c>
      <c r="I1019">
        <v>0.11</v>
      </c>
      <c r="J1019">
        <v>3</v>
      </c>
    </row>
    <row r="1020" spans="1:10" x14ac:dyDescent="0.25">
      <c r="A1020" t="s">
        <v>10</v>
      </c>
      <c r="B1020" s="1">
        <v>41197</v>
      </c>
      <c r="C1020">
        <v>289</v>
      </c>
      <c r="D1020">
        <v>83.3</v>
      </c>
      <c r="E1020">
        <v>49.9</v>
      </c>
      <c r="F1020">
        <v>87</v>
      </c>
      <c r="G1020">
        <v>39</v>
      </c>
      <c r="H1020">
        <v>0</v>
      </c>
      <c r="I1020">
        <v>0.13</v>
      </c>
      <c r="J1020">
        <v>3.2</v>
      </c>
    </row>
    <row r="1021" spans="1:10" x14ac:dyDescent="0.25">
      <c r="A1021" t="s">
        <v>10</v>
      </c>
      <c r="B1021" s="1">
        <v>41198</v>
      </c>
      <c r="C1021">
        <v>290</v>
      </c>
      <c r="D1021">
        <v>87.4</v>
      </c>
      <c r="E1021">
        <v>58</v>
      </c>
      <c r="F1021">
        <v>86</v>
      </c>
      <c r="G1021">
        <v>25</v>
      </c>
      <c r="H1021">
        <v>0</v>
      </c>
      <c r="I1021">
        <v>0.15</v>
      </c>
      <c r="J1021">
        <v>4.4000000000000004</v>
      </c>
    </row>
    <row r="1022" spans="1:10" x14ac:dyDescent="0.25">
      <c r="A1022" t="s">
        <v>10</v>
      </c>
      <c r="B1022" s="1">
        <v>41199</v>
      </c>
      <c r="C1022">
        <v>291</v>
      </c>
      <c r="D1022">
        <v>86.6</v>
      </c>
      <c r="E1022">
        <v>54.4</v>
      </c>
      <c r="F1022">
        <v>53</v>
      </c>
      <c r="G1022">
        <v>14</v>
      </c>
      <c r="H1022">
        <v>0</v>
      </c>
      <c r="I1022">
        <v>0.25</v>
      </c>
      <c r="J1022">
        <v>10.9</v>
      </c>
    </row>
    <row r="1023" spans="1:10" x14ac:dyDescent="0.25">
      <c r="A1023" t="s">
        <v>10</v>
      </c>
      <c r="B1023" s="1">
        <v>41200</v>
      </c>
      <c r="C1023">
        <v>292</v>
      </c>
      <c r="D1023">
        <v>86.6</v>
      </c>
      <c r="E1023">
        <v>52</v>
      </c>
      <c r="F1023">
        <v>73</v>
      </c>
      <c r="G1023">
        <v>30</v>
      </c>
      <c r="H1023">
        <v>0</v>
      </c>
      <c r="I1023">
        <v>0.15</v>
      </c>
      <c r="J1023">
        <v>5.2</v>
      </c>
    </row>
    <row r="1024" spans="1:10" x14ac:dyDescent="0.25">
      <c r="A1024" t="s">
        <v>10</v>
      </c>
      <c r="B1024" s="1">
        <v>41201</v>
      </c>
      <c r="C1024">
        <v>293</v>
      </c>
      <c r="D1024">
        <v>80.099999999999994</v>
      </c>
      <c r="E1024">
        <v>54</v>
      </c>
      <c r="F1024">
        <v>90</v>
      </c>
      <c r="G1024">
        <v>39</v>
      </c>
      <c r="H1024">
        <v>0</v>
      </c>
      <c r="I1024">
        <v>0.12</v>
      </c>
      <c r="J1024">
        <v>4.2</v>
      </c>
    </row>
    <row r="1025" spans="1:10" x14ac:dyDescent="0.25">
      <c r="A1025" t="s">
        <v>10</v>
      </c>
      <c r="B1025" s="1">
        <v>41202</v>
      </c>
      <c r="C1025">
        <v>294</v>
      </c>
      <c r="D1025">
        <v>76.599999999999994</v>
      </c>
      <c r="E1025">
        <v>47.7</v>
      </c>
      <c r="F1025">
        <v>95</v>
      </c>
      <c r="G1025">
        <v>47</v>
      </c>
      <c r="H1025">
        <v>0</v>
      </c>
      <c r="I1025">
        <v>0.11</v>
      </c>
      <c r="J1025">
        <v>4.9000000000000004</v>
      </c>
    </row>
    <row r="1026" spans="1:10" x14ac:dyDescent="0.25">
      <c r="A1026" t="s">
        <v>10</v>
      </c>
      <c r="B1026" s="1">
        <v>41203</v>
      </c>
      <c r="C1026">
        <v>295</v>
      </c>
      <c r="D1026">
        <v>68.900000000000006</v>
      </c>
      <c r="E1026">
        <v>46.9</v>
      </c>
      <c r="F1026">
        <v>81</v>
      </c>
      <c r="G1026">
        <v>28</v>
      </c>
      <c r="H1026">
        <v>0.09</v>
      </c>
      <c r="I1026">
        <v>0.09</v>
      </c>
      <c r="J1026">
        <v>5.9</v>
      </c>
    </row>
    <row r="1027" spans="1:10" x14ac:dyDescent="0.25">
      <c r="A1027" t="s">
        <v>10</v>
      </c>
      <c r="B1027" s="1">
        <v>41204</v>
      </c>
      <c r="C1027">
        <v>296</v>
      </c>
      <c r="D1027">
        <v>63.7</v>
      </c>
      <c r="E1027">
        <v>50</v>
      </c>
      <c r="F1027">
        <v>94</v>
      </c>
      <c r="G1027">
        <v>53</v>
      </c>
      <c r="H1027">
        <v>0.34</v>
      </c>
      <c r="I1027">
        <v>0.09</v>
      </c>
      <c r="J1027">
        <v>8.6</v>
      </c>
    </row>
    <row r="1028" spans="1:10" x14ac:dyDescent="0.25">
      <c r="A1028" t="s">
        <v>10</v>
      </c>
      <c r="B1028" s="1">
        <v>41205</v>
      </c>
      <c r="C1028">
        <v>297</v>
      </c>
      <c r="D1028">
        <v>61</v>
      </c>
      <c r="E1028">
        <v>48.5</v>
      </c>
      <c r="F1028">
        <v>90</v>
      </c>
      <c r="G1028">
        <v>46</v>
      </c>
      <c r="H1028">
        <v>0.05</v>
      </c>
      <c r="I1028">
        <v>0.08</v>
      </c>
      <c r="J1028">
        <v>5.9</v>
      </c>
    </row>
    <row r="1029" spans="1:10" x14ac:dyDescent="0.25">
      <c r="A1029" t="s">
        <v>10</v>
      </c>
      <c r="B1029" s="1">
        <v>41206</v>
      </c>
      <c r="C1029">
        <v>298</v>
      </c>
      <c r="D1029">
        <v>63.5</v>
      </c>
      <c r="E1029">
        <v>54.2</v>
      </c>
      <c r="F1029">
        <v>92</v>
      </c>
      <c r="G1029">
        <v>55</v>
      </c>
      <c r="H1029">
        <v>0</v>
      </c>
      <c r="I1029">
        <v>7.0000000000000007E-2</v>
      </c>
      <c r="J1029">
        <v>4.8</v>
      </c>
    </row>
    <row r="1030" spans="1:10" x14ac:dyDescent="0.25">
      <c r="A1030" t="s">
        <v>10</v>
      </c>
      <c r="B1030" s="1">
        <v>41207</v>
      </c>
      <c r="C1030">
        <v>299</v>
      </c>
      <c r="D1030">
        <v>65.5</v>
      </c>
      <c r="E1030">
        <v>51.2</v>
      </c>
      <c r="F1030">
        <v>92</v>
      </c>
      <c r="G1030">
        <v>45</v>
      </c>
      <c r="H1030">
        <v>0</v>
      </c>
      <c r="I1030">
        <v>0.13</v>
      </c>
      <c r="J1030">
        <v>9.1</v>
      </c>
    </row>
    <row r="1031" spans="1:10" x14ac:dyDescent="0.25">
      <c r="A1031" t="s">
        <v>10</v>
      </c>
      <c r="B1031" s="1">
        <v>41208</v>
      </c>
      <c r="C1031">
        <v>300</v>
      </c>
      <c r="D1031">
        <v>74.900000000000006</v>
      </c>
      <c r="E1031">
        <v>50.8</v>
      </c>
      <c r="F1031">
        <v>69</v>
      </c>
      <c r="G1031">
        <v>23</v>
      </c>
      <c r="H1031">
        <v>0</v>
      </c>
      <c r="I1031">
        <v>0.14000000000000001</v>
      </c>
      <c r="J1031">
        <v>6.3</v>
      </c>
    </row>
    <row r="1032" spans="1:10" x14ac:dyDescent="0.25">
      <c r="A1032" t="s">
        <v>10</v>
      </c>
      <c r="B1032" s="1">
        <v>41209</v>
      </c>
      <c r="C1032">
        <v>301</v>
      </c>
      <c r="D1032">
        <v>80.3</v>
      </c>
      <c r="E1032">
        <v>45.2</v>
      </c>
      <c r="F1032">
        <v>86</v>
      </c>
      <c r="G1032">
        <v>35</v>
      </c>
      <c r="H1032">
        <v>0</v>
      </c>
      <c r="I1032">
        <v>0.12</v>
      </c>
      <c r="J1032">
        <v>4</v>
      </c>
    </row>
    <row r="1033" spans="1:10" x14ac:dyDescent="0.25">
      <c r="A1033" t="s">
        <v>10</v>
      </c>
      <c r="B1033" s="1">
        <v>41210</v>
      </c>
      <c r="C1033">
        <v>302</v>
      </c>
      <c r="D1033">
        <v>78.8</v>
      </c>
      <c r="E1033">
        <v>47.5</v>
      </c>
      <c r="F1033">
        <v>92</v>
      </c>
      <c r="G1033">
        <v>42</v>
      </c>
      <c r="H1033">
        <v>0</v>
      </c>
      <c r="I1033">
        <v>0.1</v>
      </c>
      <c r="J1033">
        <v>2.2999999999999998</v>
      </c>
    </row>
    <row r="1034" spans="1:10" x14ac:dyDescent="0.25">
      <c r="A1034" t="s">
        <v>10</v>
      </c>
      <c r="B1034" s="1">
        <v>41211</v>
      </c>
      <c r="C1034">
        <v>303</v>
      </c>
      <c r="D1034">
        <v>77.5</v>
      </c>
      <c r="E1034">
        <v>45.5</v>
      </c>
      <c r="F1034">
        <v>95</v>
      </c>
      <c r="G1034">
        <v>43</v>
      </c>
      <c r="H1034">
        <v>0</v>
      </c>
      <c r="I1034">
        <v>0.1</v>
      </c>
      <c r="J1034">
        <v>3</v>
      </c>
    </row>
    <row r="1035" spans="1:10" x14ac:dyDescent="0.25">
      <c r="A1035" t="s">
        <v>10</v>
      </c>
      <c r="B1035" s="1">
        <v>41212</v>
      </c>
      <c r="C1035">
        <v>304</v>
      </c>
      <c r="D1035">
        <v>75.3</v>
      </c>
      <c r="E1035">
        <v>46.2</v>
      </c>
      <c r="F1035">
        <v>94</v>
      </c>
      <c r="G1035">
        <v>42</v>
      </c>
      <c r="H1035">
        <v>0</v>
      </c>
      <c r="I1035">
        <v>0.09</v>
      </c>
      <c r="J1035">
        <v>3.4</v>
      </c>
    </row>
    <row r="1036" spans="1:10" x14ac:dyDescent="0.25">
      <c r="A1036" t="s">
        <v>10</v>
      </c>
      <c r="B1036" s="1">
        <v>41213</v>
      </c>
      <c r="C1036">
        <v>305</v>
      </c>
      <c r="D1036">
        <v>63.4</v>
      </c>
      <c r="E1036">
        <v>51.9</v>
      </c>
      <c r="F1036">
        <v>96</v>
      </c>
      <c r="G1036">
        <v>64</v>
      </c>
      <c r="H1036">
        <v>0.22</v>
      </c>
      <c r="I1036">
        <v>0.04</v>
      </c>
      <c r="J1036">
        <v>6.9</v>
      </c>
    </row>
    <row r="1037" spans="1:10" x14ac:dyDescent="0.25">
      <c r="A1037" t="s">
        <v>10</v>
      </c>
      <c r="B1037" s="1">
        <v>41214</v>
      </c>
      <c r="C1037">
        <v>306</v>
      </c>
      <c r="D1037">
        <v>69.3</v>
      </c>
      <c r="E1037">
        <v>53.2</v>
      </c>
      <c r="F1037">
        <v>97</v>
      </c>
      <c r="G1037">
        <v>57</v>
      </c>
      <c r="H1037">
        <v>0.1</v>
      </c>
      <c r="I1037">
        <v>7.0000000000000007E-2</v>
      </c>
      <c r="J1037">
        <v>3.3</v>
      </c>
    </row>
    <row r="1038" spans="1:10" x14ac:dyDescent="0.25">
      <c r="A1038" t="s">
        <v>10</v>
      </c>
      <c r="B1038" s="1">
        <v>41215</v>
      </c>
      <c r="C1038">
        <v>307</v>
      </c>
      <c r="D1038">
        <v>68.5</v>
      </c>
      <c r="E1038">
        <v>46.4</v>
      </c>
      <c r="F1038">
        <v>96</v>
      </c>
      <c r="G1038">
        <v>58</v>
      </c>
      <c r="H1038">
        <v>0.01</v>
      </c>
      <c r="I1038">
        <v>0.08</v>
      </c>
      <c r="J1038">
        <v>3</v>
      </c>
    </row>
    <row r="1039" spans="1:10" x14ac:dyDescent="0.25">
      <c r="A1039" t="s">
        <v>10</v>
      </c>
      <c r="B1039" s="1">
        <v>41216</v>
      </c>
      <c r="C1039">
        <v>308</v>
      </c>
      <c r="D1039">
        <v>73</v>
      </c>
      <c r="E1039">
        <v>47.4</v>
      </c>
      <c r="F1039">
        <v>96</v>
      </c>
      <c r="G1039">
        <v>45</v>
      </c>
      <c r="H1039">
        <v>0</v>
      </c>
      <c r="I1039">
        <v>0.1</v>
      </c>
      <c r="J1039">
        <v>3.1</v>
      </c>
    </row>
    <row r="1040" spans="1:10" x14ac:dyDescent="0.25">
      <c r="A1040" t="s">
        <v>10</v>
      </c>
      <c r="B1040" s="1">
        <v>41217</v>
      </c>
      <c r="C1040">
        <v>309</v>
      </c>
      <c r="D1040">
        <v>74.099999999999994</v>
      </c>
      <c r="E1040">
        <v>48.4</v>
      </c>
      <c r="F1040">
        <v>95</v>
      </c>
      <c r="G1040">
        <v>47</v>
      </c>
      <c r="H1040">
        <v>0</v>
      </c>
      <c r="I1040">
        <v>0.1</v>
      </c>
      <c r="J1040">
        <v>3</v>
      </c>
    </row>
    <row r="1041" spans="1:10" x14ac:dyDescent="0.25">
      <c r="A1041" t="s">
        <v>10</v>
      </c>
      <c r="B1041" s="1">
        <v>41218</v>
      </c>
      <c r="C1041">
        <v>310</v>
      </c>
      <c r="D1041">
        <v>78.3</v>
      </c>
      <c r="E1041">
        <v>46.2</v>
      </c>
      <c r="F1041">
        <v>95</v>
      </c>
      <c r="G1041">
        <v>44</v>
      </c>
      <c r="H1041">
        <v>0</v>
      </c>
      <c r="I1041">
        <v>0.09</v>
      </c>
      <c r="J1041">
        <v>2</v>
      </c>
    </row>
    <row r="1042" spans="1:10" x14ac:dyDescent="0.25">
      <c r="A1042" t="s">
        <v>10</v>
      </c>
      <c r="B1042" s="1">
        <v>41219</v>
      </c>
      <c r="C1042">
        <v>311</v>
      </c>
      <c r="D1042">
        <v>81</v>
      </c>
      <c r="E1042">
        <v>47.6</v>
      </c>
      <c r="F1042">
        <v>92</v>
      </c>
      <c r="G1042">
        <v>43</v>
      </c>
      <c r="H1042">
        <v>0</v>
      </c>
      <c r="I1042">
        <v>0.09</v>
      </c>
      <c r="J1042">
        <v>2.1</v>
      </c>
    </row>
    <row r="1043" spans="1:10" x14ac:dyDescent="0.25">
      <c r="A1043" t="s">
        <v>10</v>
      </c>
      <c r="B1043" s="1">
        <v>41220</v>
      </c>
      <c r="C1043">
        <v>312</v>
      </c>
      <c r="D1043">
        <v>72.400000000000006</v>
      </c>
      <c r="E1043">
        <v>46.5</v>
      </c>
      <c r="F1043">
        <v>96</v>
      </c>
      <c r="G1043">
        <v>53</v>
      </c>
      <c r="H1043">
        <v>0</v>
      </c>
      <c r="I1043">
        <v>0.09</v>
      </c>
      <c r="J1043">
        <v>5.2</v>
      </c>
    </row>
    <row r="1044" spans="1:10" x14ac:dyDescent="0.25">
      <c r="A1044" t="s">
        <v>10</v>
      </c>
      <c r="B1044" s="1">
        <v>41221</v>
      </c>
      <c r="C1044">
        <v>313</v>
      </c>
      <c r="D1044">
        <v>60.1</v>
      </c>
      <c r="E1044">
        <v>42.3</v>
      </c>
      <c r="F1044">
        <v>87</v>
      </c>
      <c r="G1044">
        <v>46</v>
      </c>
      <c r="H1044">
        <v>0.06</v>
      </c>
      <c r="I1044">
        <v>0.06</v>
      </c>
      <c r="J1044">
        <v>8.5</v>
      </c>
    </row>
    <row r="1045" spans="1:10" x14ac:dyDescent="0.25">
      <c r="A1045" t="s">
        <v>10</v>
      </c>
      <c r="B1045" s="1">
        <v>41222</v>
      </c>
      <c r="C1045">
        <v>314</v>
      </c>
      <c r="D1045">
        <v>56.7</v>
      </c>
      <c r="E1045">
        <v>38.1</v>
      </c>
      <c r="F1045">
        <v>91</v>
      </c>
      <c r="G1045">
        <v>42</v>
      </c>
      <c r="H1045">
        <v>0</v>
      </c>
      <c r="I1045">
        <v>7.0000000000000007E-2</v>
      </c>
      <c r="J1045">
        <v>3.5</v>
      </c>
    </row>
    <row r="1046" spans="1:10" x14ac:dyDescent="0.25">
      <c r="A1046" t="s">
        <v>10</v>
      </c>
      <c r="B1046" s="1">
        <v>41223</v>
      </c>
      <c r="C1046">
        <v>315</v>
      </c>
      <c r="D1046">
        <v>57.4</v>
      </c>
      <c r="E1046">
        <v>31</v>
      </c>
      <c r="F1046">
        <v>94</v>
      </c>
      <c r="G1046">
        <v>36</v>
      </c>
      <c r="H1046">
        <v>0</v>
      </c>
      <c r="I1046">
        <v>7.0000000000000007E-2</v>
      </c>
      <c r="J1046">
        <v>2.2999999999999998</v>
      </c>
    </row>
    <row r="1047" spans="1:10" x14ac:dyDescent="0.25">
      <c r="A1047" t="s">
        <v>10</v>
      </c>
      <c r="B1047" s="1">
        <v>41224</v>
      </c>
      <c r="C1047">
        <v>316</v>
      </c>
      <c r="D1047">
        <v>57.5</v>
      </c>
      <c r="E1047">
        <v>31</v>
      </c>
      <c r="F1047">
        <v>91</v>
      </c>
      <c r="G1047">
        <v>41</v>
      </c>
      <c r="H1047">
        <v>0</v>
      </c>
      <c r="I1047">
        <v>7.0000000000000007E-2</v>
      </c>
      <c r="J1047">
        <v>2.9</v>
      </c>
    </row>
    <row r="1048" spans="1:10" x14ac:dyDescent="0.25">
      <c r="A1048" t="s">
        <v>10</v>
      </c>
      <c r="B1048" s="1">
        <v>41225</v>
      </c>
      <c r="C1048">
        <v>317</v>
      </c>
      <c r="D1048">
        <v>60.9</v>
      </c>
      <c r="E1048">
        <v>37.200000000000003</v>
      </c>
      <c r="F1048">
        <v>79</v>
      </c>
      <c r="G1048">
        <v>32</v>
      </c>
      <c r="H1048">
        <v>0</v>
      </c>
      <c r="I1048">
        <v>0.08</v>
      </c>
      <c r="J1048">
        <v>4.0999999999999996</v>
      </c>
    </row>
    <row r="1049" spans="1:10" x14ac:dyDescent="0.25">
      <c r="A1049" t="s">
        <v>10</v>
      </c>
      <c r="B1049" s="1">
        <v>41226</v>
      </c>
      <c r="C1049">
        <v>318</v>
      </c>
      <c r="D1049">
        <v>63.7</v>
      </c>
      <c r="E1049">
        <v>35.1</v>
      </c>
      <c r="F1049">
        <v>82</v>
      </c>
      <c r="G1049">
        <v>39</v>
      </c>
      <c r="H1049">
        <v>0</v>
      </c>
      <c r="I1049">
        <v>7.0000000000000007E-2</v>
      </c>
      <c r="J1049">
        <v>3.7</v>
      </c>
    </row>
    <row r="1050" spans="1:10" x14ac:dyDescent="0.25">
      <c r="A1050" t="s">
        <v>10</v>
      </c>
      <c r="B1050" s="1">
        <v>41227</v>
      </c>
      <c r="C1050">
        <v>319</v>
      </c>
      <c r="D1050">
        <v>69.2</v>
      </c>
      <c r="E1050">
        <v>42.1</v>
      </c>
      <c r="F1050">
        <v>89</v>
      </c>
      <c r="G1050">
        <v>44</v>
      </c>
      <c r="H1050">
        <v>0</v>
      </c>
      <c r="I1050">
        <v>7.0000000000000007E-2</v>
      </c>
      <c r="J1050">
        <v>3.2</v>
      </c>
    </row>
    <row r="1051" spans="1:10" x14ac:dyDescent="0.25">
      <c r="A1051" t="s">
        <v>10</v>
      </c>
      <c r="B1051" s="1">
        <v>41228</v>
      </c>
      <c r="C1051">
        <v>320</v>
      </c>
      <c r="D1051">
        <v>65.5</v>
      </c>
      <c r="E1051">
        <v>37.799999999999997</v>
      </c>
      <c r="F1051">
        <v>94</v>
      </c>
      <c r="G1051">
        <v>55</v>
      </c>
      <c r="H1051">
        <v>0</v>
      </c>
      <c r="I1051">
        <v>0.05</v>
      </c>
      <c r="J1051">
        <v>2.4</v>
      </c>
    </row>
    <row r="1052" spans="1:10" x14ac:dyDescent="0.25">
      <c r="A1052" t="s">
        <v>10</v>
      </c>
      <c r="B1052" s="1">
        <v>41229</v>
      </c>
      <c r="C1052">
        <v>321</v>
      </c>
      <c r="D1052">
        <v>56.9</v>
      </c>
      <c r="E1052">
        <v>44.3</v>
      </c>
      <c r="F1052">
        <v>96</v>
      </c>
      <c r="G1052">
        <v>83</v>
      </c>
      <c r="H1052">
        <v>0.34</v>
      </c>
      <c r="I1052">
        <v>0.01</v>
      </c>
      <c r="J1052">
        <v>3.7</v>
      </c>
    </row>
    <row r="1053" spans="1:10" x14ac:dyDescent="0.25">
      <c r="A1053" t="s">
        <v>10</v>
      </c>
      <c r="B1053" s="1">
        <v>41230</v>
      </c>
      <c r="C1053">
        <v>322</v>
      </c>
      <c r="D1053">
        <v>63.2</v>
      </c>
      <c r="E1053">
        <v>51.9</v>
      </c>
      <c r="F1053">
        <v>97</v>
      </c>
      <c r="G1053">
        <v>70</v>
      </c>
      <c r="H1053">
        <v>0.54</v>
      </c>
      <c r="I1053">
        <v>0.04</v>
      </c>
      <c r="J1053">
        <v>9.6</v>
      </c>
    </row>
    <row r="1054" spans="1:10" x14ac:dyDescent="0.25">
      <c r="A1054" t="s">
        <v>10</v>
      </c>
      <c r="B1054" s="1">
        <v>41231</v>
      </c>
      <c r="C1054">
        <v>323</v>
      </c>
      <c r="D1054">
        <v>60.2</v>
      </c>
      <c r="E1054">
        <v>45.1</v>
      </c>
      <c r="F1054">
        <v>93</v>
      </c>
      <c r="G1054">
        <v>52</v>
      </c>
      <c r="H1054">
        <v>0</v>
      </c>
      <c r="I1054">
        <v>0.06</v>
      </c>
      <c r="J1054">
        <v>5.2</v>
      </c>
    </row>
    <row r="1055" spans="1:10" x14ac:dyDescent="0.25">
      <c r="A1055" t="s">
        <v>10</v>
      </c>
      <c r="B1055" s="1">
        <v>41232</v>
      </c>
      <c r="C1055">
        <v>324</v>
      </c>
      <c r="D1055">
        <v>65.2</v>
      </c>
      <c r="E1055">
        <v>50.9</v>
      </c>
      <c r="F1055">
        <v>92</v>
      </c>
      <c r="G1055">
        <v>58</v>
      </c>
      <c r="H1055">
        <v>0</v>
      </c>
      <c r="I1055">
        <v>0.06</v>
      </c>
      <c r="J1055">
        <v>4.2</v>
      </c>
    </row>
    <row r="1056" spans="1:10" x14ac:dyDescent="0.25">
      <c r="A1056" t="s">
        <v>10</v>
      </c>
      <c r="B1056" s="1">
        <v>41233</v>
      </c>
      <c r="C1056">
        <v>325</v>
      </c>
      <c r="D1056">
        <v>64.7</v>
      </c>
      <c r="E1056">
        <v>51.2</v>
      </c>
      <c r="F1056">
        <v>95</v>
      </c>
      <c r="G1056">
        <v>68</v>
      </c>
      <c r="H1056">
        <v>0.11</v>
      </c>
      <c r="I1056">
        <v>0.03</v>
      </c>
      <c r="J1056">
        <v>8.5</v>
      </c>
    </row>
    <row r="1057" spans="1:10" x14ac:dyDescent="0.25">
      <c r="A1057" t="s">
        <v>10</v>
      </c>
      <c r="B1057" s="1">
        <v>41234</v>
      </c>
      <c r="C1057">
        <v>326</v>
      </c>
      <c r="D1057">
        <v>65.900000000000006</v>
      </c>
      <c r="E1057">
        <v>47.6</v>
      </c>
      <c r="F1057">
        <v>96</v>
      </c>
      <c r="G1057">
        <v>59</v>
      </c>
      <c r="H1057">
        <v>0.28000000000000003</v>
      </c>
      <c r="I1057">
        <v>0.05</v>
      </c>
      <c r="J1057">
        <v>5</v>
      </c>
    </row>
    <row r="1058" spans="1:10" x14ac:dyDescent="0.25">
      <c r="A1058" t="s">
        <v>10</v>
      </c>
      <c r="B1058" s="1">
        <v>41235</v>
      </c>
      <c r="C1058">
        <v>327</v>
      </c>
      <c r="D1058">
        <v>63.7</v>
      </c>
      <c r="E1058">
        <v>42.5</v>
      </c>
      <c r="F1058">
        <v>94</v>
      </c>
      <c r="G1058">
        <v>49</v>
      </c>
      <c r="H1058">
        <v>0</v>
      </c>
      <c r="I1058">
        <v>0.08</v>
      </c>
      <c r="J1058">
        <v>5.2</v>
      </c>
    </row>
    <row r="1059" spans="1:10" x14ac:dyDescent="0.25">
      <c r="A1059" t="s">
        <v>10</v>
      </c>
      <c r="B1059" s="1">
        <v>41236</v>
      </c>
      <c r="C1059">
        <v>328</v>
      </c>
      <c r="D1059">
        <v>64</v>
      </c>
      <c r="E1059">
        <v>38</v>
      </c>
      <c r="F1059">
        <v>96</v>
      </c>
      <c r="G1059">
        <v>55</v>
      </c>
      <c r="H1059">
        <v>0</v>
      </c>
      <c r="I1059">
        <v>7.0000000000000007E-2</v>
      </c>
      <c r="J1059">
        <v>3.3</v>
      </c>
    </row>
    <row r="1060" spans="1:10" x14ac:dyDescent="0.25">
      <c r="A1060" t="s">
        <v>10</v>
      </c>
      <c r="B1060" s="1">
        <v>41237</v>
      </c>
      <c r="C1060">
        <v>329</v>
      </c>
      <c r="D1060">
        <v>65.5</v>
      </c>
      <c r="E1060">
        <v>37.4</v>
      </c>
      <c r="F1060">
        <v>96</v>
      </c>
      <c r="G1060">
        <v>53</v>
      </c>
      <c r="H1060">
        <v>0</v>
      </c>
      <c r="I1060">
        <v>0.06</v>
      </c>
      <c r="J1060">
        <v>2.5</v>
      </c>
    </row>
    <row r="1061" spans="1:10" x14ac:dyDescent="0.25">
      <c r="A1061" t="s">
        <v>10</v>
      </c>
      <c r="B1061" s="1">
        <v>41238</v>
      </c>
      <c r="C1061">
        <v>330</v>
      </c>
      <c r="D1061">
        <v>65.5</v>
      </c>
      <c r="E1061">
        <v>36.9</v>
      </c>
      <c r="F1061">
        <v>96</v>
      </c>
      <c r="G1061">
        <v>54</v>
      </c>
      <c r="H1061">
        <v>0</v>
      </c>
      <c r="I1061">
        <v>0.06</v>
      </c>
      <c r="J1061">
        <v>2.2999999999999998</v>
      </c>
    </row>
    <row r="1062" spans="1:10" x14ac:dyDescent="0.25">
      <c r="A1062" t="s">
        <v>10</v>
      </c>
      <c r="B1062" s="1">
        <v>41239</v>
      </c>
      <c r="C1062">
        <v>331</v>
      </c>
      <c r="D1062">
        <v>62.6</v>
      </c>
      <c r="E1062">
        <v>37.700000000000003</v>
      </c>
      <c r="F1062">
        <v>97</v>
      </c>
      <c r="G1062">
        <v>63</v>
      </c>
      <c r="H1062">
        <v>0.01</v>
      </c>
      <c r="I1062">
        <v>0.05</v>
      </c>
      <c r="J1062">
        <v>2.2000000000000002</v>
      </c>
    </row>
    <row r="1063" spans="1:10" x14ac:dyDescent="0.25">
      <c r="A1063" t="s">
        <v>10</v>
      </c>
      <c r="B1063" s="1">
        <v>41240</v>
      </c>
      <c r="C1063">
        <v>332</v>
      </c>
      <c r="D1063">
        <v>61</v>
      </c>
      <c r="E1063">
        <v>39.799999999999997</v>
      </c>
      <c r="F1063">
        <v>96</v>
      </c>
      <c r="G1063">
        <v>67</v>
      </c>
      <c r="H1063">
        <v>0</v>
      </c>
      <c r="I1063">
        <v>0.04</v>
      </c>
      <c r="J1063">
        <v>2.2999999999999998</v>
      </c>
    </row>
    <row r="1064" spans="1:10" x14ac:dyDescent="0.25">
      <c r="A1064" t="s">
        <v>10</v>
      </c>
      <c r="B1064" s="1">
        <v>41241</v>
      </c>
      <c r="C1064">
        <v>333</v>
      </c>
      <c r="D1064">
        <v>59.4</v>
      </c>
      <c r="E1064">
        <v>46</v>
      </c>
      <c r="F1064">
        <v>96</v>
      </c>
      <c r="G1064">
        <v>86</v>
      </c>
      <c r="H1064">
        <v>0.71</v>
      </c>
      <c r="I1064">
        <v>0.01</v>
      </c>
      <c r="J1064">
        <v>6.4</v>
      </c>
    </row>
    <row r="1065" spans="1:10" x14ac:dyDescent="0.25">
      <c r="A1065" t="s">
        <v>10</v>
      </c>
      <c r="B1065" s="1">
        <v>41242</v>
      </c>
      <c r="C1065">
        <v>334</v>
      </c>
      <c r="D1065">
        <v>59.7</v>
      </c>
      <c r="E1065">
        <v>50.4</v>
      </c>
      <c r="F1065">
        <v>95</v>
      </c>
      <c r="G1065">
        <v>77</v>
      </c>
      <c r="H1065">
        <v>0.12</v>
      </c>
      <c r="I1065">
        <v>0.02</v>
      </c>
      <c r="J1065">
        <v>11.1</v>
      </c>
    </row>
    <row r="1066" spans="1:10" x14ac:dyDescent="0.25">
      <c r="A1066" t="s">
        <v>10</v>
      </c>
      <c r="B1066" s="1">
        <v>41243</v>
      </c>
      <c r="C1066">
        <v>335</v>
      </c>
      <c r="D1066">
        <v>61.8</v>
      </c>
      <c r="E1066">
        <v>54</v>
      </c>
      <c r="F1066">
        <v>95</v>
      </c>
      <c r="G1066">
        <v>79</v>
      </c>
      <c r="H1066">
        <v>1.1000000000000001</v>
      </c>
      <c r="I1066">
        <v>0.02</v>
      </c>
      <c r="J1066">
        <v>12.2</v>
      </c>
    </row>
    <row r="1067" spans="1:10" x14ac:dyDescent="0.25">
      <c r="A1067" t="s">
        <v>10</v>
      </c>
      <c r="B1067" s="1">
        <v>41244</v>
      </c>
      <c r="C1067">
        <v>336</v>
      </c>
      <c r="D1067">
        <v>61.2</v>
      </c>
      <c r="E1067">
        <v>53.8</v>
      </c>
      <c r="F1067">
        <v>96</v>
      </c>
      <c r="G1067">
        <v>84</v>
      </c>
      <c r="H1067">
        <v>0.27</v>
      </c>
      <c r="I1067">
        <v>0.02</v>
      </c>
      <c r="J1067">
        <v>9.6</v>
      </c>
    </row>
    <row r="1068" spans="1:10" x14ac:dyDescent="0.25">
      <c r="A1068" t="s">
        <v>10</v>
      </c>
      <c r="B1068" s="1">
        <v>41245</v>
      </c>
      <c r="C1068">
        <v>337</v>
      </c>
      <c r="D1068">
        <v>62.9</v>
      </c>
      <c r="E1068">
        <v>44.7</v>
      </c>
      <c r="F1068">
        <v>95</v>
      </c>
      <c r="G1068">
        <v>58</v>
      </c>
      <c r="H1068">
        <v>0.15</v>
      </c>
      <c r="I1068">
        <v>0.05</v>
      </c>
      <c r="J1068">
        <v>9.8000000000000007</v>
      </c>
    </row>
    <row r="1069" spans="1:10" x14ac:dyDescent="0.25">
      <c r="A1069" t="s">
        <v>10</v>
      </c>
      <c r="B1069" s="1">
        <v>41246</v>
      </c>
      <c r="C1069">
        <v>338</v>
      </c>
      <c r="D1069">
        <v>58.7</v>
      </c>
      <c r="E1069">
        <v>40.9</v>
      </c>
      <c r="F1069">
        <v>95</v>
      </c>
      <c r="G1069">
        <v>69</v>
      </c>
      <c r="H1069">
        <v>0.09</v>
      </c>
      <c r="I1069">
        <v>0.05</v>
      </c>
      <c r="J1069">
        <v>3.2</v>
      </c>
    </row>
    <row r="1070" spans="1:10" x14ac:dyDescent="0.25">
      <c r="A1070" t="s">
        <v>10</v>
      </c>
      <c r="B1070" s="1">
        <v>41247</v>
      </c>
      <c r="C1070">
        <v>339</v>
      </c>
      <c r="D1070">
        <v>57.7</v>
      </c>
      <c r="E1070">
        <v>50.4</v>
      </c>
      <c r="F1070">
        <v>94</v>
      </c>
      <c r="G1070">
        <v>81</v>
      </c>
      <c r="H1070">
        <v>7.0000000000000007E-2</v>
      </c>
      <c r="I1070">
        <v>0.01</v>
      </c>
      <c r="J1070">
        <v>3.3</v>
      </c>
    </row>
    <row r="1071" spans="1:10" x14ac:dyDescent="0.25">
      <c r="A1071" t="s">
        <v>10</v>
      </c>
      <c r="B1071" s="1">
        <v>41248</v>
      </c>
      <c r="C1071">
        <v>340</v>
      </c>
      <c r="D1071">
        <v>55.6</v>
      </c>
      <c r="E1071">
        <v>53.2</v>
      </c>
      <c r="F1071">
        <v>96</v>
      </c>
      <c r="G1071">
        <v>90</v>
      </c>
      <c r="H1071">
        <v>7.0000000000000007E-2</v>
      </c>
      <c r="I1071">
        <v>0</v>
      </c>
      <c r="J1071">
        <v>4.9000000000000004</v>
      </c>
    </row>
    <row r="1072" spans="1:10" x14ac:dyDescent="0.25">
      <c r="A1072" t="s">
        <v>10</v>
      </c>
      <c r="B1072" s="1">
        <v>41249</v>
      </c>
      <c r="C1072">
        <v>341</v>
      </c>
      <c r="D1072">
        <v>60.5</v>
      </c>
      <c r="E1072">
        <v>45.2</v>
      </c>
      <c r="F1072">
        <v>95</v>
      </c>
      <c r="G1072">
        <v>65</v>
      </c>
      <c r="H1072">
        <v>0.06</v>
      </c>
      <c r="I1072">
        <v>0.04</v>
      </c>
      <c r="J1072">
        <v>3.6</v>
      </c>
    </row>
    <row r="1073" spans="1:10" x14ac:dyDescent="0.25">
      <c r="A1073" t="s">
        <v>10</v>
      </c>
      <c r="B1073" s="1">
        <v>41250</v>
      </c>
      <c r="C1073">
        <v>342</v>
      </c>
      <c r="D1073">
        <v>61.3</v>
      </c>
      <c r="E1073">
        <v>38.799999999999997</v>
      </c>
      <c r="F1073">
        <v>96</v>
      </c>
      <c r="G1073">
        <v>48</v>
      </c>
      <c r="H1073">
        <v>0.05</v>
      </c>
      <c r="I1073">
        <v>0.05</v>
      </c>
      <c r="J1073">
        <v>3.1</v>
      </c>
    </row>
    <row r="1074" spans="1:10" x14ac:dyDescent="0.25">
      <c r="A1074" t="s">
        <v>10</v>
      </c>
      <c r="B1074" s="1">
        <v>41251</v>
      </c>
      <c r="C1074">
        <v>343</v>
      </c>
      <c r="D1074">
        <v>57.8</v>
      </c>
      <c r="E1074">
        <v>37.5</v>
      </c>
      <c r="F1074">
        <v>97</v>
      </c>
      <c r="G1074">
        <v>51</v>
      </c>
      <c r="H1074">
        <v>0.03</v>
      </c>
      <c r="I1074">
        <v>0.06</v>
      </c>
      <c r="J1074">
        <v>4.3</v>
      </c>
    </row>
    <row r="1075" spans="1:10" x14ac:dyDescent="0.25">
      <c r="A1075" t="s">
        <v>10</v>
      </c>
      <c r="B1075" s="1">
        <v>41252</v>
      </c>
      <c r="C1075">
        <v>344</v>
      </c>
      <c r="D1075">
        <v>63.8</v>
      </c>
      <c r="E1075">
        <v>44.6</v>
      </c>
      <c r="F1075">
        <v>84</v>
      </c>
      <c r="G1075">
        <v>46</v>
      </c>
      <c r="H1075">
        <v>0.03</v>
      </c>
      <c r="I1075">
        <v>0.1</v>
      </c>
      <c r="J1075">
        <v>8.5</v>
      </c>
    </row>
    <row r="1076" spans="1:10" x14ac:dyDescent="0.25">
      <c r="A1076" t="s">
        <v>10</v>
      </c>
      <c r="B1076" s="1">
        <v>41253</v>
      </c>
      <c r="C1076">
        <v>345</v>
      </c>
      <c r="D1076">
        <v>62.1</v>
      </c>
      <c r="E1076">
        <v>37.1</v>
      </c>
      <c r="F1076">
        <v>96</v>
      </c>
      <c r="G1076">
        <v>54</v>
      </c>
      <c r="H1076">
        <v>0.02</v>
      </c>
      <c r="I1076">
        <v>0.06</v>
      </c>
      <c r="J1076">
        <v>3.2</v>
      </c>
    </row>
    <row r="1077" spans="1:10" x14ac:dyDescent="0.25">
      <c r="A1077" t="s">
        <v>10</v>
      </c>
      <c r="B1077" s="1">
        <v>41254</v>
      </c>
      <c r="C1077">
        <v>346</v>
      </c>
      <c r="D1077">
        <v>52.6</v>
      </c>
      <c r="E1077">
        <v>48.4</v>
      </c>
      <c r="F1077">
        <v>97</v>
      </c>
      <c r="G1077">
        <v>74</v>
      </c>
      <c r="H1077">
        <v>0</v>
      </c>
      <c r="I1077">
        <v>0.03</v>
      </c>
      <c r="J1077">
        <v>10.4</v>
      </c>
    </row>
    <row r="1078" spans="1:10" x14ac:dyDescent="0.25">
      <c r="A1078" t="s">
        <v>10</v>
      </c>
      <c r="B1078" s="1">
        <v>41255</v>
      </c>
      <c r="C1078">
        <v>347</v>
      </c>
      <c r="D1078">
        <v>57.2</v>
      </c>
      <c r="E1078">
        <v>40.4</v>
      </c>
      <c r="F1078">
        <v>94</v>
      </c>
      <c r="G1078">
        <v>48</v>
      </c>
      <c r="H1078">
        <v>0</v>
      </c>
      <c r="I1078">
        <v>0.06</v>
      </c>
      <c r="J1078">
        <v>5.8</v>
      </c>
    </row>
    <row r="1079" spans="1:10" x14ac:dyDescent="0.25">
      <c r="A1079" t="s">
        <v>10</v>
      </c>
      <c r="B1079" s="1">
        <v>41256</v>
      </c>
      <c r="C1079">
        <v>348</v>
      </c>
      <c r="D1079">
        <v>51.5</v>
      </c>
      <c r="E1079">
        <v>33</v>
      </c>
      <c r="F1079">
        <v>92</v>
      </c>
      <c r="G1079">
        <v>55</v>
      </c>
      <c r="H1079">
        <v>0</v>
      </c>
      <c r="I1079">
        <v>0.05</v>
      </c>
      <c r="J1079">
        <v>4.3</v>
      </c>
    </row>
    <row r="1080" spans="1:10" x14ac:dyDescent="0.25">
      <c r="A1080" t="s">
        <v>10</v>
      </c>
      <c r="B1080" s="1">
        <v>41257</v>
      </c>
      <c r="C1080">
        <v>349</v>
      </c>
      <c r="D1080">
        <v>47.8</v>
      </c>
      <c r="E1080">
        <v>30.9</v>
      </c>
      <c r="F1080">
        <v>95</v>
      </c>
      <c r="G1080">
        <v>71</v>
      </c>
      <c r="H1080">
        <v>0</v>
      </c>
      <c r="I1080">
        <v>0.02</v>
      </c>
      <c r="J1080">
        <v>2</v>
      </c>
    </row>
    <row r="1081" spans="1:10" x14ac:dyDescent="0.25">
      <c r="A1081" t="s">
        <v>10</v>
      </c>
      <c r="B1081" s="1">
        <v>41258</v>
      </c>
      <c r="C1081">
        <v>350</v>
      </c>
      <c r="D1081">
        <v>43</v>
      </c>
      <c r="E1081">
        <v>29.7</v>
      </c>
      <c r="F1081">
        <v>96</v>
      </c>
      <c r="G1081">
        <v>91</v>
      </c>
      <c r="H1081">
        <v>0.27</v>
      </c>
      <c r="I1081">
        <v>0</v>
      </c>
      <c r="J1081">
        <v>2.7</v>
      </c>
    </row>
    <row r="1082" spans="1:10" x14ac:dyDescent="0.25">
      <c r="A1082" t="s">
        <v>10</v>
      </c>
      <c r="B1082" s="1">
        <v>41259</v>
      </c>
      <c r="C1082">
        <v>351</v>
      </c>
      <c r="D1082">
        <v>50.9</v>
      </c>
      <c r="E1082">
        <v>39.200000000000003</v>
      </c>
      <c r="F1082">
        <v>96</v>
      </c>
      <c r="G1082">
        <v>76</v>
      </c>
      <c r="H1082">
        <v>0.02</v>
      </c>
      <c r="I1082">
        <v>0.02</v>
      </c>
      <c r="J1082">
        <v>5.7</v>
      </c>
    </row>
    <row r="1083" spans="1:10" x14ac:dyDescent="0.25">
      <c r="A1083" t="s">
        <v>10</v>
      </c>
      <c r="B1083" s="1">
        <v>41260</v>
      </c>
      <c r="C1083">
        <v>352</v>
      </c>
      <c r="D1083">
        <v>60.2</v>
      </c>
      <c r="E1083">
        <v>42</v>
      </c>
      <c r="F1083">
        <v>95</v>
      </c>
      <c r="G1083">
        <v>61</v>
      </c>
      <c r="H1083">
        <v>0.25</v>
      </c>
      <c r="I1083">
        <v>0.04</v>
      </c>
      <c r="J1083">
        <v>7.9</v>
      </c>
    </row>
    <row r="1084" spans="1:10" x14ac:dyDescent="0.25">
      <c r="A1084" t="s">
        <v>10</v>
      </c>
      <c r="B1084" s="1">
        <v>41261</v>
      </c>
      <c r="C1084">
        <v>353</v>
      </c>
      <c r="D1084">
        <v>51.7</v>
      </c>
      <c r="E1084">
        <v>33</v>
      </c>
      <c r="F1084">
        <v>73</v>
      </c>
      <c r="G1084">
        <v>45</v>
      </c>
      <c r="H1084">
        <v>0</v>
      </c>
      <c r="I1084">
        <v>0.06</v>
      </c>
      <c r="J1084">
        <v>5.9</v>
      </c>
    </row>
    <row r="1085" spans="1:10" x14ac:dyDescent="0.25">
      <c r="A1085" t="s">
        <v>10</v>
      </c>
      <c r="B1085" s="1">
        <v>41262</v>
      </c>
      <c r="C1085">
        <v>354</v>
      </c>
      <c r="D1085">
        <v>49.3</v>
      </c>
      <c r="E1085">
        <v>31.2</v>
      </c>
      <c r="F1085">
        <v>84</v>
      </c>
      <c r="G1085">
        <v>43</v>
      </c>
      <c r="H1085">
        <v>0</v>
      </c>
      <c r="I1085">
        <v>0.05</v>
      </c>
      <c r="J1085">
        <v>3.3</v>
      </c>
    </row>
    <row r="1086" spans="1:10" x14ac:dyDescent="0.25">
      <c r="A1086" t="s">
        <v>10</v>
      </c>
      <c r="B1086" s="1">
        <v>41263</v>
      </c>
      <c r="C1086">
        <v>355</v>
      </c>
      <c r="D1086">
        <v>54.4</v>
      </c>
      <c r="E1086">
        <v>30</v>
      </c>
      <c r="F1086">
        <v>90</v>
      </c>
      <c r="G1086">
        <v>45</v>
      </c>
      <c r="H1086">
        <v>0.01</v>
      </c>
      <c r="I1086">
        <v>7.0000000000000007E-2</v>
      </c>
      <c r="J1086">
        <v>7.3</v>
      </c>
    </row>
    <row r="1087" spans="1:10" x14ac:dyDescent="0.25">
      <c r="A1087" t="s">
        <v>10</v>
      </c>
      <c r="B1087" s="1">
        <v>41264</v>
      </c>
      <c r="C1087">
        <v>356</v>
      </c>
      <c r="D1087">
        <v>48.6</v>
      </c>
      <c r="E1087">
        <v>39.799999999999997</v>
      </c>
      <c r="F1087">
        <v>92</v>
      </c>
      <c r="G1087">
        <v>67</v>
      </c>
      <c r="H1087">
        <v>0.57999999999999996</v>
      </c>
      <c r="I1087">
        <v>0.02</v>
      </c>
      <c r="J1087">
        <v>7.9</v>
      </c>
    </row>
    <row r="1088" spans="1:10" x14ac:dyDescent="0.25">
      <c r="A1088" t="s">
        <v>10</v>
      </c>
      <c r="B1088" s="1">
        <v>41265</v>
      </c>
      <c r="C1088">
        <v>357</v>
      </c>
      <c r="D1088">
        <v>56.1</v>
      </c>
      <c r="E1088">
        <v>44.3</v>
      </c>
      <c r="F1088">
        <v>92</v>
      </c>
      <c r="G1088">
        <v>60</v>
      </c>
      <c r="H1088">
        <v>1</v>
      </c>
      <c r="I1088">
        <v>0.04</v>
      </c>
      <c r="J1088">
        <v>10.199999999999999</v>
      </c>
    </row>
    <row r="1089" spans="1:10" x14ac:dyDescent="0.25">
      <c r="A1089" t="s">
        <v>10</v>
      </c>
      <c r="B1089" s="1">
        <v>41266</v>
      </c>
      <c r="C1089">
        <v>358</v>
      </c>
      <c r="D1089">
        <v>50.7</v>
      </c>
      <c r="E1089">
        <v>45.6</v>
      </c>
      <c r="F1089">
        <v>95</v>
      </c>
      <c r="G1089">
        <v>85</v>
      </c>
      <c r="H1089">
        <v>1.04</v>
      </c>
      <c r="I1089">
        <v>0.01</v>
      </c>
      <c r="J1089">
        <v>12.4</v>
      </c>
    </row>
    <row r="1090" spans="1:10" x14ac:dyDescent="0.25">
      <c r="A1090" t="s">
        <v>10</v>
      </c>
      <c r="B1090" s="1">
        <v>41267</v>
      </c>
      <c r="C1090">
        <v>359</v>
      </c>
      <c r="D1090">
        <v>51.6</v>
      </c>
      <c r="E1090">
        <v>37.799999999999997</v>
      </c>
      <c r="F1090">
        <v>97</v>
      </c>
      <c r="G1090">
        <v>64</v>
      </c>
      <c r="H1090">
        <v>0</v>
      </c>
      <c r="I1090">
        <v>0.03</v>
      </c>
      <c r="J1090">
        <v>5.5</v>
      </c>
    </row>
    <row r="1091" spans="1:10" x14ac:dyDescent="0.25">
      <c r="A1091" t="s">
        <v>10</v>
      </c>
      <c r="B1091" s="1">
        <v>41268</v>
      </c>
      <c r="C1091">
        <v>360</v>
      </c>
      <c r="D1091">
        <v>45.8</v>
      </c>
      <c r="E1091">
        <v>35.799999999999997</v>
      </c>
      <c r="F1091">
        <v>95</v>
      </c>
      <c r="G1091">
        <v>89</v>
      </c>
      <c r="H1091">
        <v>0.99</v>
      </c>
      <c r="I1091">
        <v>0</v>
      </c>
      <c r="J1091">
        <v>4.9000000000000004</v>
      </c>
    </row>
    <row r="1092" spans="1:10" x14ac:dyDescent="0.25">
      <c r="A1092" t="s">
        <v>10</v>
      </c>
      <c r="B1092" s="1">
        <v>41269</v>
      </c>
      <c r="C1092">
        <v>361</v>
      </c>
      <c r="D1092">
        <v>55.1</v>
      </c>
      <c r="E1092">
        <v>36.4</v>
      </c>
      <c r="F1092">
        <v>96</v>
      </c>
      <c r="G1092">
        <v>71</v>
      </c>
      <c r="H1092">
        <v>0</v>
      </c>
      <c r="I1092">
        <v>0.04</v>
      </c>
      <c r="J1092">
        <v>6.2</v>
      </c>
    </row>
    <row r="1093" spans="1:10" x14ac:dyDescent="0.25">
      <c r="A1093" t="s">
        <v>10</v>
      </c>
      <c r="B1093" s="1">
        <v>41270</v>
      </c>
      <c r="C1093">
        <v>362</v>
      </c>
      <c r="I1093">
        <v>0.02</v>
      </c>
    </row>
    <row r="1094" spans="1:10" x14ac:dyDescent="0.25">
      <c r="A1094" t="s">
        <v>10</v>
      </c>
      <c r="B1094" s="1">
        <v>41271</v>
      </c>
      <c r="C1094">
        <v>363</v>
      </c>
      <c r="D1094">
        <v>43.3</v>
      </c>
      <c r="E1094">
        <v>30.4</v>
      </c>
      <c r="F1094">
        <v>96</v>
      </c>
      <c r="G1094">
        <v>82</v>
      </c>
      <c r="H1094">
        <v>0</v>
      </c>
      <c r="I1094">
        <v>0.01</v>
      </c>
      <c r="J1094">
        <v>4.2</v>
      </c>
    </row>
    <row r="1095" spans="1:10" x14ac:dyDescent="0.25">
      <c r="A1095" t="s">
        <v>10</v>
      </c>
      <c r="B1095" s="1">
        <v>41272</v>
      </c>
      <c r="C1095">
        <v>364</v>
      </c>
      <c r="D1095">
        <v>53.1</v>
      </c>
      <c r="E1095">
        <v>34.6</v>
      </c>
      <c r="F1095">
        <v>92</v>
      </c>
      <c r="G1095">
        <v>55</v>
      </c>
      <c r="H1095">
        <v>0</v>
      </c>
      <c r="I1095">
        <v>0.04</v>
      </c>
      <c r="J1095">
        <v>7.2</v>
      </c>
    </row>
    <row r="1096" spans="1:10" x14ac:dyDescent="0.25">
      <c r="A1096" t="s">
        <v>10</v>
      </c>
      <c r="B1096" s="1">
        <v>41273</v>
      </c>
      <c r="C1096">
        <v>365</v>
      </c>
      <c r="D1096">
        <v>52.8</v>
      </c>
      <c r="E1096">
        <v>32.200000000000003</v>
      </c>
      <c r="F1096">
        <v>94</v>
      </c>
      <c r="G1096">
        <v>48</v>
      </c>
      <c r="H1096">
        <v>0</v>
      </c>
      <c r="I1096">
        <v>7.0000000000000007E-2</v>
      </c>
      <c r="J1096">
        <v>8.9</v>
      </c>
    </row>
    <row r="1097" spans="1:10" x14ac:dyDescent="0.25">
      <c r="A1097" t="s">
        <v>10</v>
      </c>
      <c r="B1097" s="1">
        <v>41274</v>
      </c>
      <c r="C1097">
        <v>366</v>
      </c>
      <c r="D1097">
        <v>42.8</v>
      </c>
      <c r="E1097">
        <v>31</v>
      </c>
      <c r="F1097">
        <v>90</v>
      </c>
      <c r="G1097">
        <v>40</v>
      </c>
      <c r="H1097">
        <v>0</v>
      </c>
      <c r="I1097">
        <v>0.05</v>
      </c>
      <c r="J1097">
        <v>2.1</v>
      </c>
    </row>
    <row r="1098" spans="1:10" x14ac:dyDescent="0.25">
      <c r="A1098" t="s">
        <v>10</v>
      </c>
      <c r="B1098" s="1">
        <v>41275</v>
      </c>
      <c r="C1098">
        <v>1</v>
      </c>
      <c r="D1098">
        <v>51.5</v>
      </c>
      <c r="E1098">
        <v>30.2</v>
      </c>
      <c r="F1098">
        <v>89</v>
      </c>
      <c r="G1098">
        <v>46</v>
      </c>
      <c r="H1098">
        <v>0</v>
      </c>
      <c r="I1098">
        <v>0.06</v>
      </c>
      <c r="J1098">
        <v>5.6</v>
      </c>
    </row>
    <row r="1099" spans="1:10" x14ac:dyDescent="0.25">
      <c r="A1099" t="s">
        <v>10</v>
      </c>
      <c r="B1099" s="1">
        <v>41276</v>
      </c>
      <c r="C1099">
        <v>2</v>
      </c>
      <c r="D1099">
        <v>55.1</v>
      </c>
      <c r="E1099">
        <v>28.5</v>
      </c>
      <c r="F1099">
        <v>91</v>
      </c>
      <c r="G1099">
        <v>46</v>
      </c>
      <c r="H1099">
        <v>0</v>
      </c>
      <c r="I1099">
        <v>0.05</v>
      </c>
      <c r="J1099">
        <v>2.2999999999999998</v>
      </c>
    </row>
    <row r="1100" spans="1:10" x14ac:dyDescent="0.25">
      <c r="A1100" t="s">
        <v>10</v>
      </c>
      <c r="B1100" s="1">
        <v>41277</v>
      </c>
      <c r="C1100">
        <v>3</v>
      </c>
      <c r="D1100">
        <v>51.9</v>
      </c>
      <c r="E1100">
        <v>27.8</v>
      </c>
      <c r="F1100">
        <v>91</v>
      </c>
      <c r="G1100">
        <v>53</v>
      </c>
      <c r="H1100">
        <v>0</v>
      </c>
      <c r="I1100">
        <v>0.04</v>
      </c>
      <c r="J1100">
        <v>2.7</v>
      </c>
    </row>
    <row r="1101" spans="1:10" x14ac:dyDescent="0.25">
      <c r="A1101" t="s">
        <v>10</v>
      </c>
      <c r="B1101" s="1">
        <v>41278</v>
      </c>
      <c r="C1101">
        <v>4</v>
      </c>
      <c r="D1101">
        <v>54.5</v>
      </c>
      <c r="E1101">
        <v>29.8</v>
      </c>
      <c r="F1101">
        <v>93</v>
      </c>
      <c r="G1101">
        <v>44</v>
      </c>
      <c r="H1101">
        <v>0</v>
      </c>
      <c r="I1101">
        <v>0.05</v>
      </c>
      <c r="J1101">
        <v>2.5</v>
      </c>
    </row>
    <row r="1102" spans="1:10" x14ac:dyDescent="0.25">
      <c r="A1102" t="s">
        <v>10</v>
      </c>
      <c r="B1102" s="1">
        <v>41279</v>
      </c>
      <c r="C1102">
        <v>5</v>
      </c>
      <c r="D1102">
        <v>47.2</v>
      </c>
      <c r="E1102">
        <v>31</v>
      </c>
      <c r="F1102">
        <v>94</v>
      </c>
      <c r="G1102">
        <v>78</v>
      </c>
      <c r="H1102">
        <v>0.39</v>
      </c>
      <c r="I1102">
        <v>0.02</v>
      </c>
      <c r="J1102">
        <v>4.0999999999999996</v>
      </c>
    </row>
    <row r="1103" spans="1:10" x14ac:dyDescent="0.25">
      <c r="A1103" t="s">
        <v>10</v>
      </c>
      <c r="B1103" s="1">
        <v>41280</v>
      </c>
      <c r="C1103">
        <v>6</v>
      </c>
      <c r="D1103">
        <v>54.8</v>
      </c>
      <c r="E1103">
        <v>34.700000000000003</v>
      </c>
      <c r="F1103">
        <v>96</v>
      </c>
      <c r="G1103">
        <v>66</v>
      </c>
      <c r="H1103">
        <v>0.17</v>
      </c>
      <c r="I1103">
        <v>0.02</v>
      </c>
      <c r="J1103">
        <v>4.9000000000000004</v>
      </c>
    </row>
    <row r="1104" spans="1:10" x14ac:dyDescent="0.25">
      <c r="A1104" t="s">
        <v>10</v>
      </c>
      <c r="B1104" s="1">
        <v>41281</v>
      </c>
      <c r="C1104">
        <v>7</v>
      </c>
      <c r="D1104">
        <v>51.5</v>
      </c>
      <c r="E1104">
        <v>32.700000000000003</v>
      </c>
      <c r="F1104">
        <v>97</v>
      </c>
      <c r="G1104">
        <v>71</v>
      </c>
      <c r="H1104">
        <v>0</v>
      </c>
      <c r="I1104">
        <v>0.04</v>
      </c>
      <c r="J1104">
        <v>3</v>
      </c>
    </row>
    <row r="1105" spans="1:10" x14ac:dyDescent="0.25">
      <c r="A1105" t="s">
        <v>10</v>
      </c>
      <c r="B1105" s="1">
        <v>41282</v>
      </c>
      <c r="C1105">
        <v>8</v>
      </c>
      <c r="D1105">
        <v>56.8</v>
      </c>
      <c r="E1105">
        <v>32.299999999999997</v>
      </c>
      <c r="F1105">
        <v>97</v>
      </c>
      <c r="G1105">
        <v>66</v>
      </c>
      <c r="H1105">
        <v>0</v>
      </c>
      <c r="I1105">
        <v>0.05</v>
      </c>
      <c r="J1105">
        <v>2.2000000000000002</v>
      </c>
    </row>
    <row r="1106" spans="1:10" x14ac:dyDescent="0.25">
      <c r="A1106" t="s">
        <v>10</v>
      </c>
      <c r="B1106" s="1">
        <v>41283</v>
      </c>
      <c r="C1106">
        <v>9</v>
      </c>
      <c r="D1106">
        <v>51.4</v>
      </c>
      <c r="E1106">
        <v>35.5</v>
      </c>
      <c r="F1106">
        <v>97</v>
      </c>
      <c r="G1106">
        <v>56</v>
      </c>
      <c r="H1106">
        <v>0</v>
      </c>
      <c r="I1106">
        <v>0.02</v>
      </c>
      <c r="J1106">
        <v>4.5999999999999996</v>
      </c>
    </row>
    <row r="1107" spans="1:10" x14ac:dyDescent="0.25">
      <c r="A1107" t="s">
        <v>10</v>
      </c>
      <c r="B1107" s="1">
        <v>41284</v>
      </c>
      <c r="C1107">
        <v>10</v>
      </c>
      <c r="D1107">
        <v>49.6</v>
      </c>
      <c r="E1107">
        <v>29.6</v>
      </c>
      <c r="F1107">
        <v>90</v>
      </c>
      <c r="G1107">
        <v>49</v>
      </c>
      <c r="H1107">
        <v>0</v>
      </c>
      <c r="I1107">
        <v>0.05</v>
      </c>
      <c r="J1107">
        <v>3.4</v>
      </c>
    </row>
    <row r="1108" spans="1:10" x14ac:dyDescent="0.25">
      <c r="A1108" t="s">
        <v>10</v>
      </c>
      <c r="B1108" s="1">
        <v>41285</v>
      </c>
      <c r="C1108">
        <v>11</v>
      </c>
      <c r="D1108">
        <v>49.7</v>
      </c>
      <c r="E1108">
        <v>27.1</v>
      </c>
      <c r="F1108">
        <v>91</v>
      </c>
      <c r="G1108">
        <v>47</v>
      </c>
      <c r="H1108">
        <v>0</v>
      </c>
      <c r="I1108">
        <v>0.04</v>
      </c>
      <c r="J1108">
        <v>3.2</v>
      </c>
    </row>
    <row r="1109" spans="1:10" x14ac:dyDescent="0.25">
      <c r="A1109" t="s">
        <v>10</v>
      </c>
      <c r="B1109" s="1">
        <v>41286</v>
      </c>
      <c r="C1109">
        <v>12</v>
      </c>
      <c r="D1109">
        <v>46.9</v>
      </c>
      <c r="E1109">
        <v>30</v>
      </c>
      <c r="F1109">
        <v>80</v>
      </c>
      <c r="G1109">
        <v>36</v>
      </c>
      <c r="H1109">
        <v>0</v>
      </c>
      <c r="I1109">
        <v>0.06</v>
      </c>
      <c r="J1109">
        <v>6.6</v>
      </c>
    </row>
    <row r="1110" spans="1:10" x14ac:dyDescent="0.25">
      <c r="A1110" t="s">
        <v>10</v>
      </c>
      <c r="B1110" s="1">
        <v>41287</v>
      </c>
      <c r="C1110">
        <v>13</v>
      </c>
      <c r="D1110">
        <v>44.8</v>
      </c>
      <c r="E1110">
        <v>25.4</v>
      </c>
      <c r="F1110">
        <v>81</v>
      </c>
      <c r="G1110">
        <v>39</v>
      </c>
      <c r="H1110">
        <v>0</v>
      </c>
      <c r="I1110">
        <v>7.0000000000000007E-2</v>
      </c>
      <c r="J1110">
        <v>8</v>
      </c>
    </row>
    <row r="1111" spans="1:10" x14ac:dyDescent="0.25">
      <c r="A1111" t="s">
        <v>10</v>
      </c>
      <c r="B1111" s="1">
        <v>41288</v>
      </c>
      <c r="C1111">
        <v>14</v>
      </c>
      <c r="D1111">
        <v>49</v>
      </c>
      <c r="E1111">
        <v>30.3</v>
      </c>
      <c r="F1111">
        <v>70</v>
      </c>
      <c r="G1111">
        <v>28</v>
      </c>
      <c r="H1111">
        <v>0</v>
      </c>
      <c r="I1111">
        <v>0.1</v>
      </c>
      <c r="J1111">
        <v>10</v>
      </c>
    </row>
    <row r="1112" spans="1:10" x14ac:dyDescent="0.25">
      <c r="A1112" t="s">
        <v>10</v>
      </c>
      <c r="B1112" s="1">
        <v>41289</v>
      </c>
      <c r="C1112">
        <v>15</v>
      </c>
      <c r="D1112">
        <v>51.4</v>
      </c>
      <c r="E1112">
        <v>25.2</v>
      </c>
      <c r="F1112">
        <v>90</v>
      </c>
      <c r="G1112">
        <v>42</v>
      </c>
      <c r="H1112">
        <v>0</v>
      </c>
      <c r="I1112">
        <v>0.05</v>
      </c>
      <c r="J1112">
        <v>2.2000000000000002</v>
      </c>
    </row>
    <row r="1113" spans="1:10" x14ac:dyDescent="0.25">
      <c r="A1113" t="s">
        <v>10</v>
      </c>
      <c r="B1113" s="1">
        <v>41290</v>
      </c>
      <c r="C1113">
        <v>16</v>
      </c>
      <c r="D1113">
        <v>57.9</v>
      </c>
      <c r="E1113">
        <v>25.9</v>
      </c>
      <c r="F1113">
        <v>91</v>
      </c>
      <c r="G1113">
        <v>40</v>
      </c>
      <c r="H1113">
        <v>0</v>
      </c>
      <c r="I1113">
        <v>0.05</v>
      </c>
      <c r="J1113">
        <v>2.1</v>
      </c>
    </row>
    <row r="1114" spans="1:10" x14ac:dyDescent="0.25">
      <c r="A1114" t="s">
        <v>10</v>
      </c>
      <c r="B1114" s="1">
        <v>41291</v>
      </c>
      <c r="C1114">
        <v>17</v>
      </c>
      <c r="D1114">
        <v>59.4</v>
      </c>
      <c r="E1114">
        <v>26.1</v>
      </c>
      <c r="F1114">
        <v>93</v>
      </c>
      <c r="G1114">
        <v>36</v>
      </c>
      <c r="H1114">
        <v>0</v>
      </c>
      <c r="I1114">
        <v>0.05</v>
      </c>
      <c r="J1114">
        <v>2.1</v>
      </c>
    </row>
    <row r="1115" spans="1:10" x14ac:dyDescent="0.25">
      <c r="A1115" t="s">
        <v>10</v>
      </c>
      <c r="B1115" s="1">
        <v>41292</v>
      </c>
      <c r="C1115">
        <v>18</v>
      </c>
      <c r="D1115">
        <v>60.5</v>
      </c>
      <c r="E1115">
        <v>30.3</v>
      </c>
      <c r="F1115">
        <v>90</v>
      </c>
      <c r="G1115">
        <v>32</v>
      </c>
      <c r="H1115">
        <v>0</v>
      </c>
      <c r="I1115">
        <v>7.0000000000000007E-2</v>
      </c>
      <c r="J1115">
        <v>4.2</v>
      </c>
    </row>
    <row r="1116" spans="1:10" x14ac:dyDescent="0.25">
      <c r="A1116" t="s">
        <v>10</v>
      </c>
      <c r="B1116" s="1">
        <v>41293</v>
      </c>
      <c r="C1116">
        <v>19</v>
      </c>
      <c r="D1116">
        <v>61.7</v>
      </c>
      <c r="E1116">
        <v>26.6</v>
      </c>
      <c r="F1116">
        <v>87</v>
      </c>
      <c r="G1116">
        <v>26</v>
      </c>
      <c r="H1116">
        <v>0</v>
      </c>
      <c r="I1116">
        <v>7.0000000000000007E-2</v>
      </c>
      <c r="J1116">
        <v>3.9</v>
      </c>
    </row>
    <row r="1117" spans="1:10" x14ac:dyDescent="0.25">
      <c r="A1117" t="s">
        <v>10</v>
      </c>
      <c r="B1117" s="1">
        <v>41294</v>
      </c>
      <c r="C1117">
        <v>20</v>
      </c>
      <c r="D1117">
        <v>63.2</v>
      </c>
      <c r="E1117">
        <v>27.9</v>
      </c>
      <c r="F1117">
        <v>83</v>
      </c>
      <c r="G1117">
        <v>26</v>
      </c>
      <c r="H1117">
        <v>0</v>
      </c>
      <c r="I1117">
        <v>0.08</v>
      </c>
      <c r="J1117">
        <v>4</v>
      </c>
    </row>
    <row r="1118" spans="1:10" x14ac:dyDescent="0.25">
      <c r="A1118" t="s">
        <v>10</v>
      </c>
      <c r="B1118" s="1">
        <v>41295</v>
      </c>
      <c r="C1118">
        <v>21</v>
      </c>
      <c r="D1118">
        <v>60.9</v>
      </c>
      <c r="E1118">
        <v>29.1</v>
      </c>
      <c r="F1118">
        <v>84</v>
      </c>
      <c r="G1118">
        <v>39</v>
      </c>
      <c r="H1118">
        <v>0</v>
      </c>
      <c r="I1118">
        <v>0.06</v>
      </c>
      <c r="J1118">
        <v>2.8</v>
      </c>
    </row>
    <row r="1119" spans="1:10" x14ac:dyDescent="0.25">
      <c r="A1119" t="s">
        <v>10</v>
      </c>
      <c r="B1119" s="1">
        <v>41296</v>
      </c>
      <c r="C1119">
        <v>22</v>
      </c>
      <c r="D1119">
        <v>60.5</v>
      </c>
      <c r="E1119">
        <v>42.2</v>
      </c>
      <c r="F1119">
        <v>87</v>
      </c>
      <c r="G1119">
        <v>40</v>
      </c>
      <c r="H1119">
        <v>0</v>
      </c>
      <c r="I1119">
        <v>0.06</v>
      </c>
      <c r="J1119">
        <v>3.3</v>
      </c>
    </row>
    <row r="1120" spans="1:10" x14ac:dyDescent="0.25">
      <c r="A1120" t="s">
        <v>10</v>
      </c>
      <c r="B1120" s="1">
        <v>41297</v>
      </c>
      <c r="C1120">
        <v>23</v>
      </c>
      <c r="D1120">
        <v>52.4</v>
      </c>
      <c r="E1120">
        <v>41.4</v>
      </c>
      <c r="F1120">
        <v>94</v>
      </c>
      <c r="G1120">
        <v>65</v>
      </c>
      <c r="H1120">
        <v>0.19</v>
      </c>
      <c r="I1120">
        <v>0.01</v>
      </c>
      <c r="J1120">
        <v>4.5999999999999996</v>
      </c>
    </row>
    <row r="1121" spans="1:10" x14ac:dyDescent="0.25">
      <c r="A1121" t="s">
        <v>10</v>
      </c>
      <c r="B1121" s="1">
        <v>41298</v>
      </c>
      <c r="C1121">
        <v>24</v>
      </c>
      <c r="D1121">
        <v>56.1</v>
      </c>
      <c r="E1121">
        <v>46</v>
      </c>
      <c r="F1121">
        <v>95</v>
      </c>
      <c r="G1121">
        <v>82</v>
      </c>
      <c r="H1121">
        <v>0.01</v>
      </c>
      <c r="I1121">
        <v>0.02</v>
      </c>
      <c r="J1121">
        <v>7.5</v>
      </c>
    </row>
    <row r="1122" spans="1:10" x14ac:dyDescent="0.25">
      <c r="A1122" t="s">
        <v>10</v>
      </c>
      <c r="B1122" s="1">
        <v>41299</v>
      </c>
      <c r="C1122">
        <v>25</v>
      </c>
      <c r="D1122">
        <v>65.5</v>
      </c>
      <c r="E1122">
        <v>46.9</v>
      </c>
      <c r="F1122">
        <v>97</v>
      </c>
      <c r="G1122">
        <v>65</v>
      </c>
      <c r="H1122">
        <v>0</v>
      </c>
      <c r="I1122">
        <v>0.06</v>
      </c>
      <c r="J1122">
        <v>2.5</v>
      </c>
    </row>
    <row r="1123" spans="1:10" x14ac:dyDescent="0.25">
      <c r="A1123" t="s">
        <v>10</v>
      </c>
      <c r="B1123" s="1">
        <v>41300</v>
      </c>
      <c r="C1123">
        <v>26</v>
      </c>
      <c r="D1123">
        <v>61.8</v>
      </c>
      <c r="E1123">
        <v>42.1</v>
      </c>
      <c r="F1123">
        <v>98</v>
      </c>
      <c r="G1123">
        <v>41</v>
      </c>
      <c r="H1123">
        <v>0</v>
      </c>
      <c r="I1123">
        <v>0.08</v>
      </c>
      <c r="J1123">
        <v>5.6</v>
      </c>
    </row>
    <row r="1124" spans="1:10" x14ac:dyDescent="0.25">
      <c r="A1124" t="s">
        <v>10</v>
      </c>
      <c r="B1124" s="1">
        <v>41301</v>
      </c>
      <c r="C1124">
        <v>27</v>
      </c>
      <c r="D1124">
        <v>54.1</v>
      </c>
      <c r="E1124">
        <v>33.4</v>
      </c>
      <c r="F1124">
        <v>91</v>
      </c>
      <c r="G1124">
        <v>41</v>
      </c>
      <c r="H1124">
        <v>0</v>
      </c>
      <c r="I1124">
        <v>0.08</v>
      </c>
      <c r="J1124">
        <v>4.8</v>
      </c>
    </row>
    <row r="1125" spans="1:10" x14ac:dyDescent="0.25">
      <c r="A1125" t="s">
        <v>10</v>
      </c>
      <c r="B1125" s="1">
        <v>41302</v>
      </c>
      <c r="C1125">
        <v>28</v>
      </c>
      <c r="D1125">
        <v>57.8</v>
      </c>
      <c r="E1125">
        <v>32.5</v>
      </c>
      <c r="F1125">
        <v>87</v>
      </c>
      <c r="G1125">
        <v>45</v>
      </c>
      <c r="H1125">
        <v>0</v>
      </c>
      <c r="I1125">
        <v>0.08</v>
      </c>
      <c r="J1125">
        <v>4.3</v>
      </c>
    </row>
    <row r="1126" spans="1:10" x14ac:dyDescent="0.25">
      <c r="A1126" t="s">
        <v>10</v>
      </c>
      <c r="B1126" s="1">
        <v>41303</v>
      </c>
      <c r="C1126">
        <v>29</v>
      </c>
      <c r="D1126">
        <v>59.5</v>
      </c>
      <c r="E1126">
        <v>33.700000000000003</v>
      </c>
      <c r="F1126">
        <v>91</v>
      </c>
      <c r="G1126">
        <v>44</v>
      </c>
      <c r="H1126">
        <v>0</v>
      </c>
      <c r="I1126">
        <v>7.0000000000000007E-2</v>
      </c>
      <c r="J1126">
        <v>4.2</v>
      </c>
    </row>
    <row r="1127" spans="1:10" x14ac:dyDescent="0.25">
      <c r="A1127" t="s">
        <v>10</v>
      </c>
      <c r="B1127" s="1">
        <v>41304</v>
      </c>
      <c r="C1127">
        <v>30</v>
      </c>
      <c r="D1127">
        <v>62.5</v>
      </c>
      <c r="E1127">
        <v>35.700000000000003</v>
      </c>
      <c r="F1127">
        <v>88</v>
      </c>
      <c r="G1127">
        <v>44</v>
      </c>
      <c r="H1127">
        <v>0</v>
      </c>
      <c r="I1127">
        <v>7.0000000000000007E-2</v>
      </c>
      <c r="J1127">
        <v>3.9</v>
      </c>
    </row>
    <row r="1128" spans="1:10" x14ac:dyDescent="0.25">
      <c r="A1128" t="s">
        <v>10</v>
      </c>
      <c r="B1128" s="1">
        <v>41305</v>
      </c>
      <c r="C1128">
        <v>31</v>
      </c>
      <c r="D1128">
        <v>64.2</v>
      </c>
      <c r="E1128">
        <v>32.799999999999997</v>
      </c>
      <c r="F1128">
        <v>96</v>
      </c>
      <c r="G1128">
        <v>51</v>
      </c>
      <c r="H1128">
        <v>0</v>
      </c>
      <c r="I1128">
        <v>7.0000000000000007E-2</v>
      </c>
      <c r="J1128">
        <v>2.2999999999999998</v>
      </c>
    </row>
    <row r="1129" spans="1:10" x14ac:dyDescent="0.25">
      <c r="A1129" t="s">
        <v>10</v>
      </c>
      <c r="B1129" s="1">
        <v>41306</v>
      </c>
      <c r="C1129">
        <v>32</v>
      </c>
      <c r="D1129">
        <v>63.2</v>
      </c>
      <c r="E1129">
        <v>37.1</v>
      </c>
      <c r="F1129">
        <v>88</v>
      </c>
      <c r="G1129">
        <v>49</v>
      </c>
      <c r="H1129">
        <v>0</v>
      </c>
      <c r="I1129">
        <v>0.08</v>
      </c>
      <c r="J1129">
        <v>4</v>
      </c>
    </row>
    <row r="1130" spans="1:10" x14ac:dyDescent="0.25">
      <c r="A1130" t="s">
        <v>10</v>
      </c>
      <c r="B1130" s="1">
        <v>41307</v>
      </c>
      <c r="C1130">
        <v>33</v>
      </c>
      <c r="D1130">
        <v>64.5</v>
      </c>
      <c r="E1130">
        <v>38.299999999999997</v>
      </c>
      <c r="F1130">
        <v>92</v>
      </c>
      <c r="G1130">
        <v>45</v>
      </c>
      <c r="H1130">
        <v>0</v>
      </c>
      <c r="I1130">
        <v>0.06</v>
      </c>
      <c r="J1130">
        <v>3.1</v>
      </c>
    </row>
    <row r="1131" spans="1:10" x14ac:dyDescent="0.25">
      <c r="A1131" t="s">
        <v>10</v>
      </c>
      <c r="B1131" s="1">
        <v>41308</v>
      </c>
      <c r="C1131">
        <v>34</v>
      </c>
      <c r="D1131">
        <v>64.7</v>
      </c>
      <c r="E1131">
        <v>33.9</v>
      </c>
      <c r="F1131">
        <v>97</v>
      </c>
      <c r="G1131">
        <v>45</v>
      </c>
      <c r="H1131">
        <v>0</v>
      </c>
      <c r="I1131">
        <v>7.0000000000000007E-2</v>
      </c>
      <c r="J1131">
        <v>2.7</v>
      </c>
    </row>
    <row r="1132" spans="1:10" x14ac:dyDescent="0.25">
      <c r="A1132" t="s">
        <v>10</v>
      </c>
      <c r="B1132" s="1">
        <v>41309</v>
      </c>
      <c r="C1132">
        <v>35</v>
      </c>
      <c r="D1132">
        <v>62.8</v>
      </c>
      <c r="E1132">
        <v>33.799999999999997</v>
      </c>
      <c r="F1132">
        <v>97</v>
      </c>
      <c r="G1132">
        <v>57</v>
      </c>
      <c r="H1132">
        <v>0</v>
      </c>
      <c r="I1132">
        <v>7.0000000000000007E-2</v>
      </c>
      <c r="J1132">
        <v>2.4</v>
      </c>
    </row>
    <row r="1133" spans="1:10" x14ac:dyDescent="0.25">
      <c r="A1133" t="s">
        <v>10</v>
      </c>
      <c r="B1133" s="1">
        <v>41310</v>
      </c>
      <c r="C1133">
        <v>36</v>
      </c>
      <c r="D1133">
        <v>58.8</v>
      </c>
      <c r="E1133">
        <v>33.700000000000003</v>
      </c>
      <c r="F1133">
        <v>97</v>
      </c>
      <c r="G1133">
        <v>59</v>
      </c>
      <c r="H1133">
        <v>0</v>
      </c>
      <c r="I1133">
        <v>0.05</v>
      </c>
      <c r="J1133">
        <v>2.8</v>
      </c>
    </row>
    <row r="1134" spans="1:10" x14ac:dyDescent="0.25">
      <c r="A1134" t="s">
        <v>10</v>
      </c>
      <c r="B1134" s="1">
        <v>41311</v>
      </c>
      <c r="C1134">
        <v>37</v>
      </c>
      <c r="D1134">
        <v>59.5</v>
      </c>
      <c r="E1134">
        <v>33.700000000000003</v>
      </c>
      <c r="F1134">
        <v>97</v>
      </c>
      <c r="G1134">
        <v>48</v>
      </c>
      <c r="H1134">
        <v>0.01</v>
      </c>
      <c r="I1134">
        <v>7.0000000000000007E-2</v>
      </c>
      <c r="J1134">
        <v>4.5999999999999996</v>
      </c>
    </row>
    <row r="1135" spans="1:10" x14ac:dyDescent="0.25">
      <c r="A1135" t="s">
        <v>10</v>
      </c>
      <c r="B1135" s="1">
        <v>41312</v>
      </c>
      <c r="C1135">
        <v>38</v>
      </c>
      <c r="D1135">
        <v>56.6</v>
      </c>
      <c r="E1135">
        <v>37.700000000000003</v>
      </c>
      <c r="F1135">
        <v>92</v>
      </c>
      <c r="G1135">
        <v>43</v>
      </c>
      <c r="H1135">
        <v>0.03</v>
      </c>
      <c r="I1135">
        <v>0.06</v>
      </c>
      <c r="J1135">
        <v>6.5</v>
      </c>
    </row>
    <row r="1136" spans="1:10" x14ac:dyDescent="0.25">
      <c r="A1136" t="s">
        <v>10</v>
      </c>
      <c r="B1136" s="1">
        <v>41313</v>
      </c>
      <c r="C1136">
        <v>39</v>
      </c>
      <c r="D1136">
        <v>55.7</v>
      </c>
      <c r="E1136">
        <v>32.9</v>
      </c>
      <c r="F1136">
        <v>90</v>
      </c>
      <c r="G1136">
        <v>35</v>
      </c>
      <c r="H1136">
        <v>0</v>
      </c>
      <c r="I1136">
        <v>0.11</v>
      </c>
      <c r="J1136">
        <v>10.1</v>
      </c>
    </row>
    <row r="1137" spans="1:10" x14ac:dyDescent="0.25">
      <c r="A1137" t="s">
        <v>10</v>
      </c>
      <c r="B1137" s="1">
        <v>41314</v>
      </c>
      <c r="C1137">
        <v>40</v>
      </c>
      <c r="D1137">
        <v>57.4</v>
      </c>
      <c r="E1137">
        <v>35.9</v>
      </c>
      <c r="F1137">
        <v>67</v>
      </c>
      <c r="G1137">
        <v>29</v>
      </c>
      <c r="H1137">
        <v>0</v>
      </c>
      <c r="I1137">
        <v>0.12</v>
      </c>
      <c r="J1137">
        <v>8.8000000000000007</v>
      </c>
    </row>
    <row r="1138" spans="1:10" x14ac:dyDescent="0.25">
      <c r="A1138" t="s">
        <v>10</v>
      </c>
      <c r="B1138" s="1">
        <v>41315</v>
      </c>
      <c r="C1138">
        <v>41</v>
      </c>
      <c r="D1138">
        <v>60.8</v>
      </c>
      <c r="E1138">
        <v>27.8</v>
      </c>
      <c r="F1138">
        <v>90</v>
      </c>
      <c r="G1138">
        <v>35</v>
      </c>
      <c r="H1138">
        <v>0</v>
      </c>
      <c r="I1138">
        <v>0.1</v>
      </c>
      <c r="J1138">
        <v>6.4</v>
      </c>
    </row>
    <row r="1139" spans="1:10" x14ac:dyDescent="0.25">
      <c r="A1139" t="s">
        <v>10</v>
      </c>
      <c r="B1139" s="1">
        <v>41316</v>
      </c>
      <c r="C1139">
        <v>42</v>
      </c>
      <c r="D1139">
        <v>63.2</v>
      </c>
      <c r="E1139">
        <v>35.4</v>
      </c>
      <c r="F1139">
        <v>70</v>
      </c>
      <c r="G1139">
        <v>25</v>
      </c>
      <c r="H1139">
        <v>0</v>
      </c>
      <c r="I1139">
        <v>0.1</v>
      </c>
      <c r="J1139">
        <v>5.7</v>
      </c>
    </row>
    <row r="1140" spans="1:10" x14ac:dyDescent="0.25">
      <c r="A1140" t="s">
        <v>10</v>
      </c>
      <c r="B1140" s="1">
        <v>41317</v>
      </c>
      <c r="C1140">
        <v>43</v>
      </c>
      <c r="D1140">
        <v>62.1</v>
      </c>
      <c r="E1140">
        <v>30.3</v>
      </c>
      <c r="F1140">
        <v>86</v>
      </c>
      <c r="G1140">
        <v>37</v>
      </c>
      <c r="H1140">
        <v>0</v>
      </c>
      <c r="I1140">
        <v>0.08</v>
      </c>
      <c r="J1140">
        <v>2.7</v>
      </c>
    </row>
    <row r="1141" spans="1:10" x14ac:dyDescent="0.25">
      <c r="A1141" t="s">
        <v>10</v>
      </c>
      <c r="B1141" s="1">
        <v>41318</v>
      </c>
      <c r="C1141">
        <v>44</v>
      </c>
      <c r="D1141">
        <v>65.099999999999994</v>
      </c>
      <c r="E1141">
        <v>32.1</v>
      </c>
      <c r="F1141">
        <v>92</v>
      </c>
      <c r="G1141">
        <v>34</v>
      </c>
      <c r="H1141">
        <v>0</v>
      </c>
      <c r="I1141">
        <v>0.09</v>
      </c>
      <c r="J1141">
        <v>2.9</v>
      </c>
    </row>
    <row r="1142" spans="1:10" x14ac:dyDescent="0.25">
      <c r="A1142" t="s">
        <v>10</v>
      </c>
      <c r="B1142" s="1">
        <v>41319</v>
      </c>
      <c r="C1142">
        <v>45</v>
      </c>
      <c r="D1142">
        <v>70.7</v>
      </c>
      <c r="E1142">
        <v>35.5</v>
      </c>
      <c r="F1142">
        <v>93</v>
      </c>
      <c r="G1142">
        <v>36</v>
      </c>
      <c r="H1142">
        <v>0</v>
      </c>
      <c r="I1142">
        <v>0.13</v>
      </c>
      <c r="J1142">
        <v>6.6</v>
      </c>
    </row>
    <row r="1143" spans="1:10" x14ac:dyDescent="0.25">
      <c r="A1143" t="s">
        <v>10</v>
      </c>
      <c r="B1143" s="1">
        <v>41320</v>
      </c>
      <c r="C1143">
        <v>46</v>
      </c>
      <c r="D1143">
        <v>69.3</v>
      </c>
      <c r="E1143">
        <v>35.700000000000003</v>
      </c>
      <c r="F1143">
        <v>93</v>
      </c>
      <c r="G1143">
        <v>32</v>
      </c>
      <c r="H1143">
        <v>0</v>
      </c>
      <c r="I1143">
        <v>0.1</v>
      </c>
      <c r="J1143">
        <v>2.6</v>
      </c>
    </row>
    <row r="1144" spans="1:10" x14ac:dyDescent="0.25">
      <c r="A1144" t="s">
        <v>10</v>
      </c>
      <c r="B1144" s="1">
        <v>41321</v>
      </c>
      <c r="C1144">
        <v>47</v>
      </c>
      <c r="D1144">
        <v>67.599999999999994</v>
      </c>
      <c r="E1144">
        <v>37</v>
      </c>
      <c r="F1144">
        <v>85</v>
      </c>
      <c r="G1144">
        <v>37</v>
      </c>
      <c r="H1144">
        <v>0</v>
      </c>
      <c r="I1144">
        <v>0.09</v>
      </c>
      <c r="J1144">
        <v>4.2</v>
      </c>
    </row>
    <row r="1145" spans="1:10" x14ac:dyDescent="0.25">
      <c r="A1145" t="s">
        <v>10</v>
      </c>
      <c r="B1145" s="1">
        <v>41322</v>
      </c>
      <c r="C1145">
        <v>48</v>
      </c>
      <c r="D1145">
        <v>66.2</v>
      </c>
      <c r="E1145">
        <v>35.6</v>
      </c>
      <c r="F1145">
        <v>92</v>
      </c>
      <c r="G1145">
        <v>26</v>
      </c>
      <c r="H1145">
        <v>0</v>
      </c>
      <c r="I1145">
        <v>0.12</v>
      </c>
      <c r="J1145">
        <v>6</v>
      </c>
    </row>
    <row r="1146" spans="1:10" x14ac:dyDescent="0.25">
      <c r="A1146" t="s">
        <v>10</v>
      </c>
      <c r="B1146" s="1">
        <v>41323</v>
      </c>
      <c r="C1146">
        <v>49</v>
      </c>
      <c r="D1146">
        <v>56</v>
      </c>
      <c r="E1146">
        <v>33.299999999999997</v>
      </c>
      <c r="F1146">
        <v>94</v>
      </c>
      <c r="G1146">
        <v>54</v>
      </c>
      <c r="H1146">
        <v>0</v>
      </c>
      <c r="I1146">
        <v>0.1</v>
      </c>
      <c r="J1146">
        <v>8.4</v>
      </c>
    </row>
    <row r="1147" spans="1:10" x14ac:dyDescent="0.25">
      <c r="A1147" t="s">
        <v>10</v>
      </c>
      <c r="B1147" s="1">
        <v>41324</v>
      </c>
      <c r="C1147">
        <v>50</v>
      </c>
      <c r="D1147">
        <v>50.2</v>
      </c>
      <c r="E1147">
        <v>34.799999999999997</v>
      </c>
      <c r="F1147">
        <v>89</v>
      </c>
      <c r="G1147">
        <v>54</v>
      </c>
      <c r="H1147">
        <v>0.12</v>
      </c>
      <c r="I1147">
        <v>0.03</v>
      </c>
      <c r="J1147">
        <v>7</v>
      </c>
    </row>
    <row r="1148" spans="1:10" x14ac:dyDescent="0.25">
      <c r="A1148" t="s">
        <v>10</v>
      </c>
      <c r="B1148" s="1">
        <v>41325</v>
      </c>
      <c r="C1148">
        <v>51</v>
      </c>
      <c r="D1148">
        <v>59.8</v>
      </c>
      <c r="E1148">
        <v>30</v>
      </c>
      <c r="F1148">
        <v>92</v>
      </c>
      <c r="G1148">
        <v>29</v>
      </c>
      <c r="H1148">
        <v>0</v>
      </c>
      <c r="I1148">
        <v>0.14000000000000001</v>
      </c>
      <c r="J1148">
        <v>9.4</v>
      </c>
    </row>
    <row r="1149" spans="1:10" x14ac:dyDescent="0.25">
      <c r="A1149" t="s">
        <v>10</v>
      </c>
      <c r="B1149" s="1">
        <v>41326</v>
      </c>
      <c r="C1149">
        <v>52</v>
      </c>
      <c r="D1149">
        <v>61.5</v>
      </c>
      <c r="E1149">
        <v>31.1</v>
      </c>
      <c r="F1149">
        <v>92</v>
      </c>
      <c r="G1149">
        <v>26</v>
      </c>
      <c r="H1149">
        <v>0</v>
      </c>
      <c r="I1149">
        <v>0.12</v>
      </c>
      <c r="J1149">
        <v>6.8</v>
      </c>
    </row>
    <row r="1150" spans="1:10" x14ac:dyDescent="0.25">
      <c r="A1150" t="s">
        <v>10</v>
      </c>
      <c r="B1150" s="1">
        <v>41327</v>
      </c>
      <c r="C1150">
        <v>53</v>
      </c>
      <c r="D1150">
        <v>63.8</v>
      </c>
      <c r="E1150">
        <v>38.5</v>
      </c>
      <c r="F1150">
        <v>80</v>
      </c>
      <c r="G1150">
        <v>37</v>
      </c>
      <c r="H1150">
        <v>0</v>
      </c>
      <c r="I1150">
        <v>0.11</v>
      </c>
      <c r="J1150">
        <v>7</v>
      </c>
    </row>
    <row r="1151" spans="1:10" x14ac:dyDescent="0.25">
      <c r="A1151" t="s">
        <v>10</v>
      </c>
      <c r="B1151" s="1">
        <v>41328</v>
      </c>
      <c r="C1151">
        <v>54</v>
      </c>
      <c r="D1151">
        <v>59.4</v>
      </c>
      <c r="E1151">
        <v>42.9</v>
      </c>
      <c r="F1151">
        <v>77</v>
      </c>
      <c r="G1151">
        <v>24</v>
      </c>
      <c r="H1151">
        <v>0</v>
      </c>
      <c r="I1151">
        <v>0.17</v>
      </c>
      <c r="J1151">
        <v>11.6</v>
      </c>
    </row>
    <row r="1152" spans="1:10" x14ac:dyDescent="0.25">
      <c r="A1152" t="s">
        <v>10</v>
      </c>
      <c r="B1152" s="1">
        <v>41329</v>
      </c>
      <c r="C1152">
        <v>55</v>
      </c>
      <c r="D1152">
        <v>64.099999999999994</v>
      </c>
      <c r="E1152">
        <v>39.799999999999997</v>
      </c>
      <c r="F1152">
        <v>62</v>
      </c>
      <c r="G1152">
        <v>20</v>
      </c>
      <c r="H1152">
        <v>0</v>
      </c>
      <c r="I1152">
        <v>0.18</v>
      </c>
      <c r="J1152">
        <v>12.3</v>
      </c>
    </row>
    <row r="1153" spans="1:10" x14ac:dyDescent="0.25">
      <c r="A1153" t="s">
        <v>10</v>
      </c>
      <c r="B1153" s="1">
        <v>41330</v>
      </c>
      <c r="C1153">
        <v>56</v>
      </c>
      <c r="D1153">
        <v>62.1</v>
      </c>
      <c r="E1153">
        <v>34.9</v>
      </c>
      <c r="F1153">
        <v>81</v>
      </c>
      <c r="G1153">
        <v>35</v>
      </c>
      <c r="H1153">
        <v>0</v>
      </c>
      <c r="I1153">
        <v>0.12</v>
      </c>
      <c r="J1153">
        <v>5.9</v>
      </c>
    </row>
    <row r="1154" spans="1:10" x14ac:dyDescent="0.25">
      <c r="A1154" t="s">
        <v>10</v>
      </c>
      <c r="B1154" s="1">
        <v>41331</v>
      </c>
      <c r="C1154">
        <v>57</v>
      </c>
      <c r="D1154">
        <v>67.400000000000006</v>
      </c>
      <c r="E1154">
        <v>35.9</v>
      </c>
      <c r="F1154">
        <v>65</v>
      </c>
      <c r="G1154">
        <v>18</v>
      </c>
      <c r="H1154">
        <v>0</v>
      </c>
      <c r="I1154">
        <v>0.22</v>
      </c>
      <c r="J1154">
        <v>12.9</v>
      </c>
    </row>
    <row r="1155" spans="1:10" x14ac:dyDescent="0.25">
      <c r="A1155" t="s">
        <v>10</v>
      </c>
      <c r="B1155" s="1">
        <v>41332</v>
      </c>
      <c r="C1155">
        <v>58</v>
      </c>
      <c r="D1155">
        <v>67.5</v>
      </c>
      <c r="E1155">
        <v>30.5</v>
      </c>
      <c r="F1155">
        <v>75</v>
      </c>
      <c r="G1155">
        <v>29</v>
      </c>
      <c r="H1155">
        <v>0</v>
      </c>
      <c r="I1155">
        <v>0.11</v>
      </c>
      <c r="J1155">
        <v>2.6</v>
      </c>
    </row>
    <row r="1156" spans="1:10" x14ac:dyDescent="0.25">
      <c r="A1156" t="s">
        <v>10</v>
      </c>
      <c r="B1156" s="1">
        <v>41333</v>
      </c>
      <c r="C1156">
        <v>59</v>
      </c>
      <c r="D1156">
        <v>70.900000000000006</v>
      </c>
      <c r="E1156">
        <v>39</v>
      </c>
      <c r="F1156">
        <v>85</v>
      </c>
      <c r="G1156">
        <v>34</v>
      </c>
      <c r="H1156">
        <v>0</v>
      </c>
      <c r="I1156">
        <v>0.12</v>
      </c>
      <c r="J1156">
        <v>2.9</v>
      </c>
    </row>
    <row r="1157" spans="1:10" x14ac:dyDescent="0.25">
      <c r="A1157" t="s">
        <v>10</v>
      </c>
      <c r="B1157" s="1">
        <v>41334</v>
      </c>
      <c r="C1157">
        <v>60</v>
      </c>
      <c r="D1157">
        <v>73.8</v>
      </c>
      <c r="E1157">
        <v>37.9</v>
      </c>
      <c r="F1157">
        <v>88</v>
      </c>
      <c r="G1157">
        <v>34</v>
      </c>
      <c r="H1157">
        <v>0</v>
      </c>
      <c r="I1157">
        <v>0.13</v>
      </c>
      <c r="J1157">
        <v>3.5</v>
      </c>
    </row>
    <row r="1158" spans="1:10" x14ac:dyDescent="0.25">
      <c r="A1158" t="s">
        <v>10</v>
      </c>
      <c r="B1158" s="1">
        <v>41335</v>
      </c>
      <c r="C1158">
        <v>61</v>
      </c>
      <c r="D1158">
        <v>69.5</v>
      </c>
      <c r="E1158">
        <v>43.1</v>
      </c>
      <c r="F1158">
        <v>84</v>
      </c>
      <c r="G1158">
        <v>47</v>
      </c>
      <c r="H1158">
        <v>0</v>
      </c>
      <c r="I1158">
        <v>0.09</v>
      </c>
      <c r="J1158">
        <v>3.3</v>
      </c>
    </row>
    <row r="1159" spans="1:10" x14ac:dyDescent="0.25">
      <c r="A1159" t="s">
        <v>10</v>
      </c>
      <c r="B1159" s="1">
        <v>41336</v>
      </c>
      <c r="C1159">
        <v>62</v>
      </c>
      <c r="D1159">
        <v>66.2</v>
      </c>
      <c r="E1159">
        <v>46.9</v>
      </c>
      <c r="F1159">
        <v>82</v>
      </c>
      <c r="G1159">
        <v>55</v>
      </c>
      <c r="H1159">
        <v>0</v>
      </c>
      <c r="I1159">
        <v>0.08</v>
      </c>
      <c r="J1159">
        <v>6.1</v>
      </c>
    </row>
    <row r="1160" spans="1:10" x14ac:dyDescent="0.25">
      <c r="A1160" t="s">
        <v>10</v>
      </c>
      <c r="B1160" s="1">
        <v>41337</v>
      </c>
      <c r="C1160">
        <v>63</v>
      </c>
      <c r="D1160">
        <v>65.3</v>
      </c>
      <c r="E1160">
        <v>37.299999999999997</v>
      </c>
      <c r="F1160">
        <v>95</v>
      </c>
      <c r="G1160">
        <v>54</v>
      </c>
      <c r="H1160">
        <v>0</v>
      </c>
      <c r="I1160">
        <v>0.11</v>
      </c>
      <c r="J1160">
        <v>4.3</v>
      </c>
    </row>
    <row r="1161" spans="1:10" x14ac:dyDescent="0.25">
      <c r="A1161" t="s">
        <v>10</v>
      </c>
      <c r="B1161" s="1">
        <v>41338</v>
      </c>
      <c r="C1161">
        <v>64</v>
      </c>
      <c r="D1161">
        <v>59.1</v>
      </c>
      <c r="E1161">
        <v>38.4</v>
      </c>
      <c r="F1161">
        <v>81</v>
      </c>
      <c r="G1161">
        <v>49</v>
      </c>
      <c r="H1161">
        <v>0.08</v>
      </c>
      <c r="I1161">
        <v>0.14000000000000001</v>
      </c>
      <c r="J1161">
        <v>10</v>
      </c>
    </row>
    <row r="1162" spans="1:10" x14ac:dyDescent="0.25">
      <c r="A1162" t="s">
        <v>10</v>
      </c>
      <c r="B1162" s="1">
        <v>41339</v>
      </c>
      <c r="C1162">
        <v>65</v>
      </c>
      <c r="D1162">
        <v>56</v>
      </c>
      <c r="E1162">
        <v>37.4</v>
      </c>
      <c r="F1162">
        <v>86</v>
      </c>
      <c r="G1162">
        <v>56</v>
      </c>
      <c r="H1162">
        <v>0.09</v>
      </c>
      <c r="I1162">
        <v>7.0000000000000007E-2</v>
      </c>
      <c r="J1162">
        <v>8.9</v>
      </c>
    </row>
    <row r="1163" spans="1:10" x14ac:dyDescent="0.25">
      <c r="A1163" t="s">
        <v>10</v>
      </c>
      <c r="B1163" s="1">
        <v>41340</v>
      </c>
      <c r="C1163">
        <v>66</v>
      </c>
      <c r="D1163">
        <v>58.4</v>
      </c>
      <c r="E1163">
        <v>33.5</v>
      </c>
      <c r="F1163">
        <v>93</v>
      </c>
      <c r="G1163">
        <v>45</v>
      </c>
      <c r="H1163">
        <v>0</v>
      </c>
      <c r="I1163">
        <v>0.1</v>
      </c>
      <c r="J1163">
        <v>4.4000000000000004</v>
      </c>
    </row>
    <row r="1164" spans="1:10" x14ac:dyDescent="0.25">
      <c r="A1164" t="s">
        <v>10</v>
      </c>
      <c r="B1164" s="1">
        <v>41341</v>
      </c>
      <c r="C1164">
        <v>67</v>
      </c>
      <c r="D1164">
        <v>67.2</v>
      </c>
      <c r="E1164">
        <v>37.700000000000003</v>
      </c>
      <c r="F1164">
        <v>85</v>
      </c>
      <c r="G1164">
        <v>26</v>
      </c>
      <c r="H1164">
        <v>0</v>
      </c>
      <c r="I1164">
        <v>0.14000000000000001</v>
      </c>
      <c r="J1164">
        <v>7.3</v>
      </c>
    </row>
    <row r="1165" spans="1:10" x14ac:dyDescent="0.25">
      <c r="A1165" t="s">
        <v>10</v>
      </c>
      <c r="B1165" s="1">
        <v>41342</v>
      </c>
      <c r="C1165">
        <v>68</v>
      </c>
      <c r="D1165">
        <v>70.3</v>
      </c>
      <c r="E1165">
        <v>34.9</v>
      </c>
      <c r="F1165">
        <v>94</v>
      </c>
      <c r="G1165">
        <v>19</v>
      </c>
      <c r="H1165">
        <v>0</v>
      </c>
      <c r="I1165">
        <v>0.18</v>
      </c>
      <c r="J1165">
        <v>7.9</v>
      </c>
    </row>
    <row r="1166" spans="1:10" x14ac:dyDescent="0.25">
      <c r="A1166" t="s">
        <v>10</v>
      </c>
      <c r="B1166" s="1">
        <v>41343</v>
      </c>
      <c r="C1166">
        <v>69</v>
      </c>
      <c r="D1166">
        <v>69.400000000000006</v>
      </c>
      <c r="E1166">
        <v>34.799999999999997</v>
      </c>
      <c r="F1166">
        <v>80</v>
      </c>
      <c r="G1166">
        <v>24</v>
      </c>
      <c r="H1166">
        <v>0</v>
      </c>
      <c r="I1166">
        <v>0.13</v>
      </c>
      <c r="J1166">
        <v>4.4000000000000004</v>
      </c>
    </row>
    <row r="1167" spans="1:10" x14ac:dyDescent="0.25">
      <c r="A1167" t="s">
        <v>10</v>
      </c>
      <c r="B1167" s="1">
        <v>41344</v>
      </c>
      <c r="C1167">
        <v>70</v>
      </c>
      <c r="D1167">
        <v>73.3</v>
      </c>
      <c r="E1167">
        <v>36.700000000000003</v>
      </c>
      <c r="F1167">
        <v>85</v>
      </c>
      <c r="G1167">
        <v>32</v>
      </c>
      <c r="H1167">
        <v>0</v>
      </c>
      <c r="I1167">
        <v>0.13</v>
      </c>
      <c r="J1167">
        <v>3.1</v>
      </c>
    </row>
    <row r="1168" spans="1:10" x14ac:dyDescent="0.25">
      <c r="A1168" t="s">
        <v>10</v>
      </c>
      <c r="B1168" s="1">
        <v>41345</v>
      </c>
      <c r="C1168">
        <v>71</v>
      </c>
      <c r="D1168">
        <v>76.599999999999994</v>
      </c>
      <c r="E1168">
        <v>37.200000000000003</v>
      </c>
      <c r="F1168">
        <v>92</v>
      </c>
      <c r="G1168">
        <v>35</v>
      </c>
      <c r="H1168">
        <v>0</v>
      </c>
      <c r="I1168">
        <v>0.14000000000000001</v>
      </c>
      <c r="J1168">
        <v>3</v>
      </c>
    </row>
    <row r="1169" spans="1:10" x14ac:dyDescent="0.25">
      <c r="A1169" t="s">
        <v>10</v>
      </c>
      <c r="B1169" s="1">
        <v>41346</v>
      </c>
      <c r="C1169">
        <v>72</v>
      </c>
      <c r="D1169">
        <v>77.599999999999994</v>
      </c>
      <c r="E1169">
        <v>43.7</v>
      </c>
      <c r="F1169">
        <v>93</v>
      </c>
      <c r="G1169">
        <v>36</v>
      </c>
      <c r="H1169">
        <v>0</v>
      </c>
      <c r="I1169">
        <v>0.15</v>
      </c>
      <c r="J1169">
        <v>3.6</v>
      </c>
    </row>
    <row r="1170" spans="1:10" x14ac:dyDescent="0.25">
      <c r="A1170" t="s">
        <v>10</v>
      </c>
      <c r="B1170" s="1">
        <v>41347</v>
      </c>
      <c r="C1170">
        <v>73</v>
      </c>
      <c r="D1170">
        <v>77.3</v>
      </c>
      <c r="E1170">
        <v>46.1</v>
      </c>
      <c r="F1170">
        <v>89</v>
      </c>
      <c r="G1170">
        <v>44</v>
      </c>
      <c r="H1170">
        <v>0</v>
      </c>
      <c r="I1170">
        <v>0.12</v>
      </c>
      <c r="J1170">
        <v>3.2</v>
      </c>
    </row>
    <row r="1171" spans="1:10" x14ac:dyDescent="0.25">
      <c r="A1171" t="s">
        <v>10</v>
      </c>
      <c r="B1171" s="1">
        <v>41348</v>
      </c>
      <c r="C1171">
        <v>74</v>
      </c>
      <c r="D1171">
        <v>77.5</v>
      </c>
      <c r="E1171">
        <v>44.7</v>
      </c>
      <c r="F1171">
        <v>87</v>
      </c>
      <c r="G1171">
        <v>29</v>
      </c>
      <c r="H1171">
        <v>0</v>
      </c>
      <c r="I1171">
        <v>0.14000000000000001</v>
      </c>
      <c r="J1171">
        <v>3.9</v>
      </c>
    </row>
    <row r="1172" spans="1:10" x14ac:dyDescent="0.25">
      <c r="A1172" t="s">
        <v>10</v>
      </c>
      <c r="B1172" s="1">
        <v>41349</v>
      </c>
      <c r="C1172">
        <v>75</v>
      </c>
      <c r="D1172">
        <v>78.2</v>
      </c>
      <c r="E1172">
        <v>41.4</v>
      </c>
      <c r="F1172">
        <v>88</v>
      </c>
      <c r="G1172">
        <v>24</v>
      </c>
      <c r="H1172">
        <v>0</v>
      </c>
      <c r="I1172">
        <v>0.18</v>
      </c>
      <c r="J1172">
        <v>5</v>
      </c>
    </row>
    <row r="1173" spans="1:10" x14ac:dyDescent="0.25">
      <c r="A1173" t="s">
        <v>10</v>
      </c>
      <c r="B1173" s="1">
        <v>41350</v>
      </c>
      <c r="C1173">
        <v>76</v>
      </c>
      <c r="D1173">
        <v>71.7</v>
      </c>
      <c r="E1173">
        <v>41</v>
      </c>
      <c r="F1173">
        <v>76</v>
      </c>
      <c r="G1173">
        <v>20</v>
      </c>
      <c r="H1173">
        <v>0</v>
      </c>
      <c r="I1173">
        <v>0.17</v>
      </c>
      <c r="J1173">
        <v>5.3</v>
      </c>
    </row>
    <row r="1174" spans="1:10" x14ac:dyDescent="0.25">
      <c r="A1174" t="s">
        <v>10</v>
      </c>
      <c r="B1174" s="1">
        <v>41351</v>
      </c>
      <c r="C1174">
        <v>77</v>
      </c>
      <c r="D1174">
        <v>68.900000000000006</v>
      </c>
      <c r="E1174">
        <v>39.5</v>
      </c>
      <c r="F1174">
        <v>84</v>
      </c>
      <c r="G1174">
        <v>32</v>
      </c>
      <c r="H1174">
        <v>0</v>
      </c>
      <c r="I1174">
        <v>0.11</v>
      </c>
      <c r="J1174">
        <v>3.8</v>
      </c>
    </row>
    <row r="1175" spans="1:10" x14ac:dyDescent="0.25">
      <c r="A1175" t="s">
        <v>10</v>
      </c>
      <c r="B1175" s="1">
        <v>41352</v>
      </c>
      <c r="C1175">
        <v>78</v>
      </c>
      <c r="D1175">
        <v>68</v>
      </c>
      <c r="E1175">
        <v>42.7</v>
      </c>
      <c r="F1175">
        <v>90</v>
      </c>
      <c r="G1175">
        <v>44</v>
      </c>
      <c r="H1175">
        <v>0.12</v>
      </c>
      <c r="I1175">
        <v>0.08</v>
      </c>
      <c r="J1175">
        <v>4.0999999999999996</v>
      </c>
    </row>
    <row r="1176" spans="1:10" x14ac:dyDescent="0.25">
      <c r="A1176" t="s">
        <v>10</v>
      </c>
      <c r="B1176" s="1">
        <v>41353</v>
      </c>
      <c r="C1176">
        <v>79</v>
      </c>
      <c r="D1176">
        <v>61.7</v>
      </c>
      <c r="E1176">
        <v>47.3</v>
      </c>
      <c r="F1176">
        <v>94</v>
      </c>
      <c r="G1176">
        <v>76</v>
      </c>
      <c r="H1176">
        <v>0.16</v>
      </c>
      <c r="I1176">
        <v>0.06</v>
      </c>
      <c r="J1176">
        <v>6.9</v>
      </c>
    </row>
    <row r="1177" spans="1:10" x14ac:dyDescent="0.25">
      <c r="A1177" t="s">
        <v>10</v>
      </c>
      <c r="B1177" s="1">
        <v>41354</v>
      </c>
      <c r="C1177">
        <v>80</v>
      </c>
      <c r="D1177">
        <v>66.900000000000006</v>
      </c>
      <c r="E1177">
        <v>41.8</v>
      </c>
      <c r="F1177">
        <v>92</v>
      </c>
      <c r="G1177">
        <v>19</v>
      </c>
      <c r="H1177">
        <v>0</v>
      </c>
      <c r="I1177">
        <v>0.19</v>
      </c>
      <c r="J1177">
        <v>9.6</v>
      </c>
    </row>
    <row r="1178" spans="1:10" x14ac:dyDescent="0.25">
      <c r="A1178" t="s">
        <v>10</v>
      </c>
      <c r="B1178" s="1">
        <v>41355</v>
      </c>
      <c r="C1178">
        <v>81</v>
      </c>
      <c r="D1178">
        <v>65.400000000000006</v>
      </c>
      <c r="E1178">
        <v>45.9</v>
      </c>
      <c r="F1178">
        <v>39</v>
      </c>
      <c r="G1178">
        <v>16</v>
      </c>
      <c r="H1178">
        <v>0</v>
      </c>
      <c r="I1178">
        <v>0.3</v>
      </c>
      <c r="J1178">
        <v>17.899999999999999</v>
      </c>
    </row>
    <row r="1179" spans="1:10" x14ac:dyDescent="0.25">
      <c r="A1179" t="s">
        <v>10</v>
      </c>
      <c r="B1179" s="1">
        <v>41356</v>
      </c>
      <c r="C1179">
        <v>82</v>
      </c>
      <c r="D1179">
        <v>72.599999999999994</v>
      </c>
      <c r="E1179">
        <v>46</v>
      </c>
      <c r="F1179">
        <v>73</v>
      </c>
      <c r="G1179">
        <v>16</v>
      </c>
      <c r="H1179">
        <v>0</v>
      </c>
      <c r="I1179">
        <v>0.22</v>
      </c>
      <c r="J1179">
        <v>10.1</v>
      </c>
    </row>
    <row r="1180" spans="1:10" x14ac:dyDescent="0.25">
      <c r="A1180" t="s">
        <v>10</v>
      </c>
      <c r="B1180" s="1">
        <v>41357</v>
      </c>
      <c r="C1180">
        <v>83</v>
      </c>
      <c r="D1180">
        <v>72.7</v>
      </c>
      <c r="E1180">
        <v>36.700000000000003</v>
      </c>
      <c r="F1180">
        <v>84</v>
      </c>
      <c r="G1180">
        <v>26</v>
      </c>
      <c r="H1180">
        <v>0</v>
      </c>
      <c r="I1180">
        <v>0.16</v>
      </c>
      <c r="J1180">
        <v>3.7</v>
      </c>
    </row>
    <row r="1181" spans="1:10" x14ac:dyDescent="0.25">
      <c r="A1181" t="s">
        <v>10</v>
      </c>
      <c r="B1181" s="1">
        <v>41358</v>
      </c>
      <c r="C1181">
        <v>84</v>
      </c>
      <c r="D1181">
        <v>67.900000000000006</v>
      </c>
      <c r="E1181">
        <v>40.4</v>
      </c>
      <c r="F1181">
        <v>92</v>
      </c>
      <c r="G1181">
        <v>39</v>
      </c>
      <c r="H1181">
        <v>0</v>
      </c>
      <c r="I1181">
        <v>0.16</v>
      </c>
      <c r="J1181">
        <v>6.2</v>
      </c>
    </row>
    <row r="1182" spans="1:10" x14ac:dyDescent="0.25">
      <c r="A1182" t="s">
        <v>10</v>
      </c>
      <c r="B1182" s="1">
        <v>41359</v>
      </c>
      <c r="C1182">
        <v>85</v>
      </c>
      <c r="D1182">
        <v>71.400000000000006</v>
      </c>
      <c r="E1182">
        <v>41.8</v>
      </c>
      <c r="F1182">
        <v>88</v>
      </c>
      <c r="G1182">
        <v>38</v>
      </c>
      <c r="H1182">
        <v>0</v>
      </c>
      <c r="I1182">
        <v>0.16</v>
      </c>
      <c r="J1182">
        <v>5.2</v>
      </c>
    </row>
    <row r="1183" spans="1:10" x14ac:dyDescent="0.25">
      <c r="A1183" t="s">
        <v>10</v>
      </c>
      <c r="B1183" s="1">
        <v>41360</v>
      </c>
      <c r="C1183">
        <v>86</v>
      </c>
      <c r="D1183">
        <v>68.7</v>
      </c>
      <c r="E1183">
        <v>47.6</v>
      </c>
      <c r="F1183">
        <v>86</v>
      </c>
      <c r="G1183">
        <v>52</v>
      </c>
      <c r="H1183">
        <v>0</v>
      </c>
      <c r="I1183">
        <v>0.17</v>
      </c>
      <c r="J1183">
        <v>6.7</v>
      </c>
    </row>
    <row r="1184" spans="1:10" x14ac:dyDescent="0.25">
      <c r="A1184" t="s">
        <v>10</v>
      </c>
      <c r="B1184" s="1">
        <v>41361</v>
      </c>
      <c r="C1184">
        <v>87</v>
      </c>
      <c r="D1184">
        <v>69.099999999999994</v>
      </c>
      <c r="E1184">
        <v>50.9</v>
      </c>
      <c r="F1184">
        <v>88</v>
      </c>
      <c r="G1184">
        <v>49</v>
      </c>
      <c r="H1184">
        <v>0</v>
      </c>
      <c r="I1184">
        <v>0.13</v>
      </c>
      <c r="J1184">
        <v>5.0999999999999996</v>
      </c>
    </row>
    <row r="1185" spans="1:10" x14ac:dyDescent="0.25">
      <c r="A1185" t="s">
        <v>10</v>
      </c>
      <c r="B1185" s="1">
        <v>41362</v>
      </c>
      <c r="C1185">
        <v>88</v>
      </c>
      <c r="D1185">
        <v>77.599999999999994</v>
      </c>
      <c r="E1185">
        <v>49.6</v>
      </c>
      <c r="F1185">
        <v>87</v>
      </c>
      <c r="G1185">
        <v>36</v>
      </c>
      <c r="H1185">
        <v>0</v>
      </c>
      <c r="I1185">
        <v>0.18</v>
      </c>
      <c r="J1185">
        <v>6.5</v>
      </c>
    </row>
    <row r="1186" spans="1:10" x14ac:dyDescent="0.25">
      <c r="A1186" t="s">
        <v>10</v>
      </c>
      <c r="B1186" s="1">
        <v>41363</v>
      </c>
      <c r="C1186">
        <v>89</v>
      </c>
      <c r="D1186">
        <v>75.099999999999994</v>
      </c>
      <c r="E1186">
        <v>49</v>
      </c>
      <c r="F1186">
        <v>88</v>
      </c>
      <c r="G1186">
        <v>43</v>
      </c>
      <c r="H1186">
        <v>0.11</v>
      </c>
      <c r="I1186">
        <v>0.15</v>
      </c>
      <c r="J1186">
        <v>5</v>
      </c>
    </row>
    <row r="1187" spans="1:10" x14ac:dyDescent="0.25">
      <c r="A1187" t="s">
        <v>10</v>
      </c>
      <c r="B1187" s="1">
        <v>41364</v>
      </c>
      <c r="C1187">
        <v>90</v>
      </c>
      <c r="D1187">
        <v>67.5</v>
      </c>
      <c r="E1187">
        <v>52.6</v>
      </c>
      <c r="F1187">
        <v>95</v>
      </c>
      <c r="G1187">
        <v>55</v>
      </c>
      <c r="H1187">
        <v>0.45</v>
      </c>
      <c r="I1187">
        <v>0.11</v>
      </c>
      <c r="J1187">
        <v>5.3</v>
      </c>
    </row>
    <row r="1188" spans="1:10" x14ac:dyDescent="0.25">
      <c r="A1188" t="s">
        <v>10</v>
      </c>
      <c r="B1188" s="1">
        <v>41365</v>
      </c>
      <c r="C1188">
        <v>91</v>
      </c>
      <c r="D1188">
        <v>67.7</v>
      </c>
      <c r="E1188">
        <v>50</v>
      </c>
      <c r="F1188">
        <v>97</v>
      </c>
      <c r="G1188">
        <v>53</v>
      </c>
      <c r="H1188">
        <v>0</v>
      </c>
      <c r="I1188">
        <v>0.12</v>
      </c>
      <c r="J1188">
        <v>3.3</v>
      </c>
    </row>
    <row r="1189" spans="1:10" x14ac:dyDescent="0.25">
      <c r="A1189" t="s">
        <v>10</v>
      </c>
      <c r="B1189" s="1">
        <v>41366</v>
      </c>
      <c r="C1189">
        <v>92</v>
      </c>
      <c r="D1189">
        <v>72.7</v>
      </c>
      <c r="E1189">
        <v>45.1</v>
      </c>
      <c r="F1189">
        <v>96</v>
      </c>
      <c r="G1189">
        <v>51</v>
      </c>
      <c r="H1189">
        <v>0</v>
      </c>
      <c r="I1189">
        <v>0.15</v>
      </c>
      <c r="J1189">
        <v>4.3</v>
      </c>
    </row>
    <row r="1190" spans="1:10" x14ac:dyDescent="0.25">
      <c r="A1190" t="s">
        <v>10</v>
      </c>
      <c r="B1190" s="1">
        <v>41367</v>
      </c>
      <c r="C1190">
        <v>93</v>
      </c>
      <c r="D1190">
        <v>74.400000000000006</v>
      </c>
      <c r="E1190">
        <v>46.6</v>
      </c>
      <c r="F1190">
        <v>95</v>
      </c>
      <c r="G1190">
        <v>42</v>
      </c>
      <c r="H1190">
        <v>0</v>
      </c>
      <c r="I1190">
        <v>0.15</v>
      </c>
      <c r="J1190">
        <v>3.4</v>
      </c>
    </row>
    <row r="1191" spans="1:10" x14ac:dyDescent="0.25">
      <c r="A1191" t="s">
        <v>10</v>
      </c>
      <c r="B1191" s="1">
        <v>41368</v>
      </c>
      <c r="C1191">
        <v>94</v>
      </c>
      <c r="D1191">
        <v>64.8</v>
      </c>
      <c r="E1191">
        <v>51</v>
      </c>
      <c r="F1191">
        <v>95</v>
      </c>
      <c r="G1191">
        <v>62</v>
      </c>
      <c r="H1191">
        <v>0.56999999999999995</v>
      </c>
      <c r="I1191">
        <v>0.06</v>
      </c>
      <c r="J1191">
        <v>8</v>
      </c>
    </row>
    <row r="1192" spans="1:10" x14ac:dyDescent="0.25">
      <c r="A1192" t="s">
        <v>10</v>
      </c>
      <c r="B1192" s="1">
        <v>41369</v>
      </c>
      <c r="C1192">
        <v>95</v>
      </c>
      <c r="D1192">
        <v>68.2</v>
      </c>
      <c r="E1192">
        <v>50</v>
      </c>
      <c r="F1192">
        <v>91</v>
      </c>
      <c r="G1192">
        <v>54</v>
      </c>
      <c r="H1192">
        <v>0</v>
      </c>
      <c r="I1192">
        <v>0.15</v>
      </c>
      <c r="J1192">
        <v>5.8</v>
      </c>
    </row>
    <row r="1193" spans="1:10" x14ac:dyDescent="0.25">
      <c r="A1193" t="s">
        <v>10</v>
      </c>
      <c r="B1193" s="1">
        <v>41370</v>
      </c>
      <c r="C1193">
        <v>96</v>
      </c>
      <c r="D1193">
        <v>68.900000000000006</v>
      </c>
      <c r="E1193">
        <v>52.4</v>
      </c>
      <c r="F1193">
        <v>85</v>
      </c>
      <c r="G1193">
        <v>57</v>
      </c>
      <c r="H1193">
        <v>0</v>
      </c>
      <c r="I1193">
        <v>0.14000000000000001</v>
      </c>
      <c r="J1193">
        <v>6.7</v>
      </c>
    </row>
    <row r="1194" spans="1:10" x14ac:dyDescent="0.25">
      <c r="A1194" t="s">
        <v>10</v>
      </c>
      <c r="B1194" s="1">
        <v>41371</v>
      </c>
      <c r="C1194">
        <v>97</v>
      </c>
      <c r="D1194">
        <v>66.7</v>
      </c>
      <c r="E1194">
        <v>49.2</v>
      </c>
      <c r="F1194">
        <v>91</v>
      </c>
      <c r="G1194">
        <v>55</v>
      </c>
      <c r="H1194">
        <v>0</v>
      </c>
      <c r="I1194">
        <v>0.16</v>
      </c>
      <c r="J1194">
        <v>8.9</v>
      </c>
    </row>
    <row r="1195" spans="1:10" x14ac:dyDescent="0.25">
      <c r="A1195" t="s">
        <v>10</v>
      </c>
      <c r="B1195" s="1">
        <v>41372</v>
      </c>
      <c r="C1195">
        <v>98</v>
      </c>
      <c r="D1195">
        <v>68.400000000000006</v>
      </c>
      <c r="E1195">
        <v>54.3</v>
      </c>
      <c r="F1195">
        <v>78</v>
      </c>
      <c r="G1195">
        <v>19</v>
      </c>
      <c r="H1195">
        <v>0</v>
      </c>
      <c r="I1195">
        <v>0.28999999999999998</v>
      </c>
      <c r="J1195">
        <v>16.8</v>
      </c>
    </row>
    <row r="1196" spans="1:10" x14ac:dyDescent="0.25">
      <c r="A1196" t="s">
        <v>10</v>
      </c>
      <c r="B1196" s="1">
        <v>41373</v>
      </c>
      <c r="C1196">
        <v>99</v>
      </c>
      <c r="D1196">
        <v>75.7</v>
      </c>
      <c r="E1196">
        <v>51</v>
      </c>
      <c r="F1196">
        <v>47</v>
      </c>
      <c r="G1196">
        <v>19</v>
      </c>
      <c r="H1196">
        <v>0</v>
      </c>
      <c r="I1196">
        <v>0.32</v>
      </c>
      <c r="J1196">
        <v>15.7</v>
      </c>
    </row>
    <row r="1197" spans="1:10" x14ac:dyDescent="0.25">
      <c r="A1197" t="s">
        <v>10</v>
      </c>
      <c r="B1197" s="1">
        <v>41374</v>
      </c>
      <c r="C1197">
        <v>100</v>
      </c>
      <c r="D1197">
        <v>87.2</v>
      </c>
      <c r="E1197">
        <v>55.8</v>
      </c>
      <c r="F1197">
        <v>51</v>
      </c>
      <c r="G1197">
        <v>27</v>
      </c>
      <c r="H1197">
        <v>0</v>
      </c>
      <c r="I1197">
        <v>0.25</v>
      </c>
      <c r="J1197">
        <v>7.7</v>
      </c>
    </row>
    <row r="1198" spans="1:10" x14ac:dyDescent="0.25">
      <c r="A1198" t="s">
        <v>10</v>
      </c>
      <c r="B1198" s="1">
        <v>41375</v>
      </c>
      <c r="C1198">
        <v>101</v>
      </c>
      <c r="D1198">
        <v>78.7</v>
      </c>
      <c r="E1198">
        <v>49.8</v>
      </c>
      <c r="F1198">
        <v>66</v>
      </c>
      <c r="G1198">
        <v>17</v>
      </c>
      <c r="H1198">
        <v>0</v>
      </c>
      <c r="I1198">
        <v>0.28000000000000003</v>
      </c>
      <c r="J1198">
        <v>9.6999999999999993</v>
      </c>
    </row>
    <row r="1199" spans="1:10" x14ac:dyDescent="0.25">
      <c r="A1199" t="s">
        <v>10</v>
      </c>
      <c r="B1199" s="1">
        <v>41376</v>
      </c>
      <c r="C1199">
        <v>102</v>
      </c>
      <c r="D1199">
        <v>82.4</v>
      </c>
      <c r="E1199">
        <v>44.1</v>
      </c>
      <c r="F1199">
        <v>84</v>
      </c>
      <c r="G1199">
        <v>22</v>
      </c>
      <c r="H1199">
        <v>0</v>
      </c>
      <c r="I1199">
        <v>0.22</v>
      </c>
      <c r="J1199">
        <v>5.0999999999999996</v>
      </c>
    </row>
    <row r="1200" spans="1:10" x14ac:dyDescent="0.25">
      <c r="A1200" t="s">
        <v>10</v>
      </c>
      <c r="B1200" s="1">
        <v>41377</v>
      </c>
      <c r="C1200">
        <v>103</v>
      </c>
      <c r="D1200">
        <v>78.2</v>
      </c>
      <c r="E1200">
        <v>44.9</v>
      </c>
      <c r="F1200">
        <v>91</v>
      </c>
      <c r="G1200">
        <v>34</v>
      </c>
      <c r="H1200">
        <v>0</v>
      </c>
      <c r="I1200">
        <v>0.18</v>
      </c>
      <c r="J1200">
        <v>3.9</v>
      </c>
    </row>
    <row r="1201" spans="1:10" x14ac:dyDescent="0.25">
      <c r="A1201" t="s">
        <v>10</v>
      </c>
      <c r="B1201" s="1">
        <v>41378</v>
      </c>
      <c r="C1201">
        <v>104</v>
      </c>
      <c r="D1201">
        <v>75.3</v>
      </c>
      <c r="E1201">
        <v>45.3</v>
      </c>
      <c r="F1201">
        <v>83</v>
      </c>
      <c r="G1201">
        <v>21</v>
      </c>
      <c r="H1201">
        <v>0</v>
      </c>
      <c r="I1201">
        <v>0.24</v>
      </c>
      <c r="J1201">
        <v>7.9</v>
      </c>
    </row>
    <row r="1202" spans="1:10" x14ac:dyDescent="0.25">
      <c r="A1202" t="s">
        <v>10</v>
      </c>
      <c r="B1202" s="1">
        <v>41379</v>
      </c>
      <c r="C1202">
        <v>105</v>
      </c>
      <c r="D1202">
        <v>66.3</v>
      </c>
      <c r="E1202">
        <v>44</v>
      </c>
      <c r="F1202">
        <v>89</v>
      </c>
      <c r="G1202">
        <v>32</v>
      </c>
      <c r="H1202">
        <v>0</v>
      </c>
      <c r="I1202">
        <v>0.17</v>
      </c>
      <c r="J1202">
        <v>6.7</v>
      </c>
    </row>
    <row r="1203" spans="1:10" x14ac:dyDescent="0.25">
      <c r="A1203" t="s">
        <v>10</v>
      </c>
      <c r="B1203" s="1">
        <v>41380</v>
      </c>
      <c r="C1203">
        <v>106</v>
      </c>
      <c r="D1203">
        <v>68.099999999999994</v>
      </c>
      <c r="E1203">
        <v>48.6</v>
      </c>
      <c r="F1203">
        <v>44</v>
      </c>
      <c r="G1203">
        <v>18</v>
      </c>
      <c r="H1203">
        <v>0</v>
      </c>
      <c r="I1203">
        <v>0.32</v>
      </c>
      <c r="J1203">
        <v>16</v>
      </c>
    </row>
    <row r="1204" spans="1:10" x14ac:dyDescent="0.25">
      <c r="A1204" t="s">
        <v>10</v>
      </c>
      <c r="B1204" s="1">
        <v>41381</v>
      </c>
      <c r="C1204">
        <v>107</v>
      </c>
      <c r="D1204">
        <v>70.3</v>
      </c>
      <c r="E1204">
        <v>47.3</v>
      </c>
      <c r="F1204">
        <v>49</v>
      </c>
      <c r="G1204">
        <v>17</v>
      </c>
      <c r="H1204">
        <v>0</v>
      </c>
      <c r="I1204">
        <v>0.3</v>
      </c>
      <c r="J1204">
        <v>13.1</v>
      </c>
    </row>
    <row r="1205" spans="1:10" x14ac:dyDescent="0.25">
      <c r="A1205" t="s">
        <v>10</v>
      </c>
      <c r="B1205" s="1">
        <v>41382</v>
      </c>
      <c r="C1205">
        <v>108</v>
      </c>
      <c r="D1205">
        <v>77.5</v>
      </c>
      <c r="E1205">
        <v>49.8</v>
      </c>
      <c r="F1205">
        <v>63</v>
      </c>
      <c r="G1205">
        <v>18</v>
      </c>
      <c r="H1205">
        <v>0</v>
      </c>
      <c r="I1205">
        <v>0.26</v>
      </c>
      <c r="J1205">
        <v>7.6</v>
      </c>
    </row>
    <row r="1206" spans="1:10" x14ac:dyDescent="0.25">
      <c r="A1206" t="s">
        <v>10</v>
      </c>
      <c r="B1206" s="1">
        <v>41383</v>
      </c>
      <c r="C1206">
        <v>109</v>
      </c>
      <c r="D1206">
        <v>82.8</v>
      </c>
      <c r="E1206">
        <v>43.4</v>
      </c>
      <c r="F1206">
        <v>84</v>
      </c>
      <c r="G1206">
        <v>29</v>
      </c>
      <c r="H1206">
        <v>0</v>
      </c>
      <c r="I1206">
        <v>0.21</v>
      </c>
      <c r="J1206">
        <v>3.4</v>
      </c>
    </row>
    <row r="1207" spans="1:10" x14ac:dyDescent="0.25">
      <c r="A1207" t="s">
        <v>10</v>
      </c>
      <c r="B1207" s="1">
        <v>41384</v>
      </c>
      <c r="C1207">
        <v>110</v>
      </c>
      <c r="D1207">
        <v>84.5</v>
      </c>
      <c r="E1207">
        <v>53.5</v>
      </c>
      <c r="F1207">
        <v>67</v>
      </c>
      <c r="G1207">
        <v>12</v>
      </c>
      <c r="H1207">
        <v>0</v>
      </c>
      <c r="I1207">
        <v>0.31</v>
      </c>
      <c r="J1207">
        <v>9.9</v>
      </c>
    </row>
    <row r="1208" spans="1:10" x14ac:dyDescent="0.25">
      <c r="A1208" t="s">
        <v>10</v>
      </c>
      <c r="B1208" s="1">
        <v>41385</v>
      </c>
      <c r="C1208">
        <v>111</v>
      </c>
      <c r="D1208">
        <v>88.4</v>
      </c>
      <c r="E1208">
        <v>50.3</v>
      </c>
      <c r="F1208">
        <v>72</v>
      </c>
      <c r="G1208">
        <v>13</v>
      </c>
      <c r="H1208">
        <v>0</v>
      </c>
      <c r="I1208">
        <v>0.28000000000000003</v>
      </c>
      <c r="J1208">
        <v>7.1</v>
      </c>
    </row>
    <row r="1209" spans="1:10" x14ac:dyDescent="0.25">
      <c r="A1209" t="s">
        <v>10</v>
      </c>
      <c r="B1209" s="1">
        <v>41386</v>
      </c>
      <c r="C1209">
        <v>112</v>
      </c>
      <c r="D1209">
        <v>88.6</v>
      </c>
      <c r="E1209">
        <v>61.1</v>
      </c>
      <c r="F1209">
        <v>48</v>
      </c>
      <c r="G1209">
        <v>10</v>
      </c>
      <c r="H1209">
        <v>0</v>
      </c>
      <c r="I1209">
        <v>0.4</v>
      </c>
      <c r="J1209">
        <v>13.9</v>
      </c>
    </row>
    <row r="1210" spans="1:10" x14ac:dyDescent="0.25">
      <c r="A1210" t="s">
        <v>10</v>
      </c>
      <c r="B1210" s="1">
        <v>41387</v>
      </c>
      <c r="C1210">
        <v>113</v>
      </c>
      <c r="D1210">
        <v>84.2</v>
      </c>
      <c r="E1210">
        <v>52.2</v>
      </c>
      <c r="F1210">
        <v>62</v>
      </c>
      <c r="G1210">
        <v>10</v>
      </c>
      <c r="H1210">
        <v>0</v>
      </c>
      <c r="I1210">
        <v>0.38</v>
      </c>
      <c r="J1210">
        <v>13.8</v>
      </c>
    </row>
    <row r="1211" spans="1:10" x14ac:dyDescent="0.25">
      <c r="A1211" t="s">
        <v>10</v>
      </c>
      <c r="B1211" s="1">
        <v>41388</v>
      </c>
      <c r="C1211">
        <v>114</v>
      </c>
      <c r="D1211">
        <v>88</v>
      </c>
      <c r="E1211">
        <v>44.7</v>
      </c>
      <c r="F1211">
        <v>85</v>
      </c>
      <c r="G1211">
        <v>12</v>
      </c>
      <c r="H1211">
        <v>0</v>
      </c>
      <c r="I1211">
        <v>0.31</v>
      </c>
      <c r="J1211">
        <v>9.1</v>
      </c>
    </row>
    <row r="1212" spans="1:10" x14ac:dyDescent="0.25">
      <c r="A1212" t="s">
        <v>10</v>
      </c>
      <c r="B1212" s="1">
        <v>41389</v>
      </c>
      <c r="C1212">
        <v>115</v>
      </c>
      <c r="D1212">
        <v>77.599999999999994</v>
      </c>
      <c r="E1212">
        <v>46.8</v>
      </c>
      <c r="F1212">
        <v>87</v>
      </c>
      <c r="G1212">
        <v>38</v>
      </c>
      <c r="H1212">
        <v>0</v>
      </c>
      <c r="I1212">
        <v>0.22</v>
      </c>
      <c r="J1212">
        <v>6.2</v>
      </c>
    </row>
    <row r="1213" spans="1:10" x14ac:dyDescent="0.25">
      <c r="A1213" t="s">
        <v>10</v>
      </c>
      <c r="B1213" s="1">
        <v>41390</v>
      </c>
      <c r="C1213">
        <v>116</v>
      </c>
      <c r="D1213">
        <v>81.8</v>
      </c>
      <c r="E1213">
        <v>44.4</v>
      </c>
      <c r="F1213">
        <v>93</v>
      </c>
      <c r="G1213">
        <v>37</v>
      </c>
      <c r="H1213">
        <v>0</v>
      </c>
      <c r="I1213">
        <v>0.21</v>
      </c>
      <c r="J1213">
        <v>4.4000000000000004</v>
      </c>
    </row>
    <row r="1214" spans="1:10" x14ac:dyDescent="0.25">
      <c r="A1214" t="s">
        <v>10</v>
      </c>
      <c r="B1214" s="1">
        <v>41391</v>
      </c>
      <c r="C1214">
        <v>117</v>
      </c>
      <c r="D1214">
        <v>86.1</v>
      </c>
      <c r="E1214">
        <v>48.4</v>
      </c>
      <c r="F1214">
        <v>88</v>
      </c>
      <c r="G1214">
        <v>34</v>
      </c>
      <c r="H1214">
        <v>0</v>
      </c>
      <c r="I1214">
        <v>0.22</v>
      </c>
      <c r="J1214">
        <v>3.9</v>
      </c>
    </row>
    <row r="1215" spans="1:10" x14ac:dyDescent="0.25">
      <c r="A1215" t="s">
        <v>10</v>
      </c>
      <c r="B1215" s="1">
        <v>41392</v>
      </c>
      <c r="C1215">
        <v>118</v>
      </c>
      <c r="D1215">
        <v>90.6</v>
      </c>
      <c r="E1215">
        <v>50.1</v>
      </c>
      <c r="F1215">
        <v>90</v>
      </c>
      <c r="G1215">
        <v>16</v>
      </c>
      <c r="H1215">
        <v>0</v>
      </c>
      <c r="I1215">
        <v>0.25</v>
      </c>
      <c r="J1215">
        <v>4.5</v>
      </c>
    </row>
    <row r="1216" spans="1:10" x14ac:dyDescent="0.25">
      <c r="A1216" t="s">
        <v>10</v>
      </c>
      <c r="B1216" s="1">
        <v>41393</v>
      </c>
      <c r="C1216">
        <v>119</v>
      </c>
      <c r="D1216">
        <v>92</v>
      </c>
      <c r="E1216">
        <v>65.599999999999994</v>
      </c>
      <c r="F1216">
        <v>42</v>
      </c>
      <c r="G1216">
        <v>18</v>
      </c>
      <c r="H1216">
        <v>0</v>
      </c>
      <c r="I1216">
        <v>0.34</v>
      </c>
      <c r="J1216">
        <v>9.6999999999999993</v>
      </c>
    </row>
    <row r="1217" spans="1:10" x14ac:dyDescent="0.25">
      <c r="A1217" t="s">
        <v>10</v>
      </c>
      <c r="B1217" s="1">
        <v>41394</v>
      </c>
      <c r="C1217">
        <v>120</v>
      </c>
      <c r="D1217">
        <v>83.9</v>
      </c>
      <c r="E1217">
        <v>66</v>
      </c>
      <c r="F1217">
        <v>33</v>
      </c>
      <c r="G1217">
        <v>9</v>
      </c>
      <c r="H1217">
        <v>0</v>
      </c>
      <c r="I1217">
        <v>0.49</v>
      </c>
      <c r="J1217">
        <v>20</v>
      </c>
    </row>
    <row r="1218" spans="1:10" x14ac:dyDescent="0.25">
      <c r="A1218" t="s">
        <v>10</v>
      </c>
      <c r="B1218" s="1">
        <v>41395</v>
      </c>
      <c r="C1218">
        <v>121</v>
      </c>
      <c r="D1218">
        <v>87.9</v>
      </c>
      <c r="E1218">
        <v>61.3</v>
      </c>
      <c r="F1218">
        <v>19</v>
      </c>
      <c r="G1218">
        <v>11</v>
      </c>
      <c r="H1218">
        <v>0</v>
      </c>
      <c r="I1218">
        <v>0.47</v>
      </c>
      <c r="J1218">
        <v>18.3</v>
      </c>
    </row>
    <row r="1219" spans="1:10" x14ac:dyDescent="0.25">
      <c r="A1219" t="s">
        <v>10</v>
      </c>
      <c r="B1219" s="1">
        <v>41396</v>
      </c>
      <c r="C1219">
        <v>122</v>
      </c>
      <c r="D1219">
        <v>91.3</v>
      </c>
      <c r="E1219">
        <v>60.8</v>
      </c>
      <c r="F1219">
        <v>40</v>
      </c>
      <c r="G1219">
        <v>10</v>
      </c>
      <c r="H1219">
        <v>0</v>
      </c>
      <c r="I1219">
        <v>0.25</v>
      </c>
      <c r="J1219">
        <v>3.6</v>
      </c>
    </row>
    <row r="1220" spans="1:10" x14ac:dyDescent="0.25">
      <c r="A1220" t="s">
        <v>10</v>
      </c>
      <c r="B1220" s="1">
        <v>41397</v>
      </c>
      <c r="C1220">
        <v>123</v>
      </c>
      <c r="D1220">
        <v>92.5</v>
      </c>
      <c r="E1220">
        <v>51.3</v>
      </c>
      <c r="F1220">
        <v>67</v>
      </c>
      <c r="G1220">
        <v>12</v>
      </c>
      <c r="H1220">
        <v>0</v>
      </c>
      <c r="I1220">
        <v>0.28000000000000003</v>
      </c>
      <c r="J1220">
        <v>5.5</v>
      </c>
    </row>
    <row r="1221" spans="1:10" x14ac:dyDescent="0.25">
      <c r="A1221" t="s">
        <v>10</v>
      </c>
      <c r="B1221" s="1">
        <v>41398</v>
      </c>
      <c r="C1221">
        <v>124</v>
      </c>
      <c r="D1221">
        <v>89.7</v>
      </c>
      <c r="E1221">
        <v>58.9</v>
      </c>
      <c r="F1221">
        <v>64</v>
      </c>
      <c r="G1221">
        <v>12</v>
      </c>
      <c r="H1221">
        <v>0</v>
      </c>
      <c r="I1221">
        <v>0.39</v>
      </c>
      <c r="J1221">
        <v>12.3</v>
      </c>
    </row>
    <row r="1222" spans="1:10" x14ac:dyDescent="0.25">
      <c r="A1222" t="s">
        <v>10</v>
      </c>
      <c r="B1222" s="1">
        <v>41399</v>
      </c>
      <c r="C1222">
        <v>125</v>
      </c>
      <c r="D1222">
        <v>72.099999999999994</v>
      </c>
      <c r="E1222">
        <v>52.3</v>
      </c>
      <c r="F1222">
        <v>76</v>
      </c>
      <c r="G1222">
        <v>41</v>
      </c>
      <c r="H1222">
        <v>0</v>
      </c>
      <c r="I1222">
        <v>0.16</v>
      </c>
      <c r="J1222">
        <v>6</v>
      </c>
    </row>
    <row r="1223" spans="1:10" x14ac:dyDescent="0.25">
      <c r="A1223" t="s">
        <v>10</v>
      </c>
      <c r="B1223" s="1">
        <v>41400</v>
      </c>
      <c r="C1223">
        <v>126</v>
      </c>
      <c r="D1223">
        <v>73.400000000000006</v>
      </c>
      <c r="E1223">
        <v>56.3</v>
      </c>
      <c r="F1223">
        <v>91</v>
      </c>
      <c r="G1223">
        <v>48</v>
      </c>
      <c r="H1223">
        <v>0</v>
      </c>
      <c r="I1223">
        <v>0.16</v>
      </c>
      <c r="J1223">
        <v>6.3</v>
      </c>
    </row>
    <row r="1224" spans="1:10" x14ac:dyDescent="0.25">
      <c r="A1224" t="s">
        <v>10</v>
      </c>
      <c r="B1224" s="1">
        <v>41401</v>
      </c>
      <c r="C1224">
        <v>127</v>
      </c>
      <c r="D1224">
        <v>72.3</v>
      </c>
      <c r="E1224">
        <v>57.4</v>
      </c>
      <c r="F1224">
        <v>81</v>
      </c>
      <c r="G1224">
        <v>50</v>
      </c>
      <c r="H1224">
        <v>0</v>
      </c>
      <c r="I1224">
        <v>0.14000000000000001</v>
      </c>
      <c r="J1224">
        <v>4.5999999999999996</v>
      </c>
    </row>
    <row r="1225" spans="1:10" x14ac:dyDescent="0.25">
      <c r="A1225" t="s">
        <v>10</v>
      </c>
      <c r="B1225" s="1">
        <v>41402</v>
      </c>
      <c r="C1225">
        <v>128</v>
      </c>
      <c r="D1225">
        <v>75.8</v>
      </c>
      <c r="E1225">
        <v>55</v>
      </c>
      <c r="F1225">
        <v>86</v>
      </c>
      <c r="G1225">
        <v>44</v>
      </c>
      <c r="H1225">
        <v>0</v>
      </c>
      <c r="I1225">
        <v>0.21</v>
      </c>
      <c r="J1225">
        <v>7</v>
      </c>
    </row>
    <row r="1226" spans="1:10" x14ac:dyDescent="0.25">
      <c r="A1226" t="s">
        <v>10</v>
      </c>
      <c r="B1226" s="1">
        <v>41403</v>
      </c>
      <c r="C1226">
        <v>129</v>
      </c>
      <c r="D1226">
        <v>80.8</v>
      </c>
      <c r="E1226">
        <v>51.6</v>
      </c>
      <c r="F1226">
        <v>91</v>
      </c>
      <c r="G1226">
        <v>45</v>
      </c>
      <c r="H1226">
        <v>0</v>
      </c>
      <c r="I1226">
        <v>0.23</v>
      </c>
      <c r="J1226">
        <v>5.8</v>
      </c>
    </row>
    <row r="1227" spans="1:10" x14ac:dyDescent="0.25">
      <c r="A1227" t="s">
        <v>10</v>
      </c>
      <c r="B1227" s="1">
        <v>41404</v>
      </c>
      <c r="C1227">
        <v>130</v>
      </c>
      <c r="D1227">
        <v>86.8</v>
      </c>
      <c r="E1227">
        <v>50.7</v>
      </c>
      <c r="F1227">
        <v>92</v>
      </c>
      <c r="G1227">
        <v>43</v>
      </c>
      <c r="H1227">
        <v>0</v>
      </c>
      <c r="I1227">
        <v>0.23</v>
      </c>
      <c r="J1227">
        <v>4.9000000000000004</v>
      </c>
    </row>
    <row r="1228" spans="1:10" x14ac:dyDescent="0.25">
      <c r="A1228" t="s">
        <v>10</v>
      </c>
      <c r="B1228" s="1">
        <v>41405</v>
      </c>
      <c r="C1228">
        <v>131</v>
      </c>
      <c r="D1228">
        <v>91.9</v>
      </c>
      <c r="E1228">
        <v>52.8</v>
      </c>
      <c r="F1228">
        <v>92</v>
      </c>
      <c r="G1228">
        <v>35</v>
      </c>
      <c r="H1228">
        <v>0</v>
      </c>
      <c r="I1228">
        <v>0.23</v>
      </c>
      <c r="J1228">
        <v>3.8</v>
      </c>
    </row>
    <row r="1229" spans="1:10" x14ac:dyDescent="0.25">
      <c r="A1229" t="s">
        <v>10</v>
      </c>
      <c r="B1229" s="1">
        <v>41406</v>
      </c>
      <c r="C1229">
        <v>132</v>
      </c>
      <c r="D1229">
        <v>93.2</v>
      </c>
      <c r="E1229">
        <v>53.3</v>
      </c>
      <c r="F1229">
        <v>88</v>
      </c>
      <c r="G1229">
        <v>22</v>
      </c>
      <c r="H1229">
        <v>0</v>
      </c>
      <c r="I1229">
        <v>0.28000000000000003</v>
      </c>
      <c r="J1229">
        <v>5.7</v>
      </c>
    </row>
    <row r="1230" spans="1:10" x14ac:dyDescent="0.25">
      <c r="A1230" t="s">
        <v>10</v>
      </c>
      <c r="B1230" s="1">
        <v>41407</v>
      </c>
      <c r="C1230">
        <v>133</v>
      </c>
      <c r="D1230">
        <v>89</v>
      </c>
      <c r="E1230">
        <v>52.9</v>
      </c>
      <c r="F1230">
        <v>86</v>
      </c>
      <c r="G1230">
        <v>27</v>
      </c>
      <c r="H1230">
        <v>0</v>
      </c>
      <c r="I1230">
        <v>0.26</v>
      </c>
      <c r="J1230">
        <v>4.7</v>
      </c>
    </row>
    <row r="1231" spans="1:10" x14ac:dyDescent="0.25">
      <c r="A1231" t="s">
        <v>10</v>
      </c>
      <c r="B1231" s="1">
        <v>41408</v>
      </c>
      <c r="C1231">
        <v>134</v>
      </c>
      <c r="D1231">
        <v>86.6</v>
      </c>
      <c r="E1231">
        <v>55.4</v>
      </c>
      <c r="F1231">
        <v>86</v>
      </c>
      <c r="G1231">
        <v>32</v>
      </c>
      <c r="H1231">
        <v>0</v>
      </c>
      <c r="I1231">
        <v>0.28000000000000003</v>
      </c>
      <c r="J1231">
        <v>6.9</v>
      </c>
    </row>
    <row r="1232" spans="1:10" x14ac:dyDescent="0.25">
      <c r="A1232" t="s">
        <v>10</v>
      </c>
      <c r="B1232" s="1">
        <v>41409</v>
      </c>
      <c r="C1232">
        <v>135</v>
      </c>
      <c r="D1232">
        <v>81</v>
      </c>
      <c r="E1232">
        <v>52.1</v>
      </c>
      <c r="F1232">
        <v>73</v>
      </c>
      <c r="G1232">
        <v>35</v>
      </c>
      <c r="H1232">
        <v>0</v>
      </c>
      <c r="I1232">
        <v>0.24</v>
      </c>
      <c r="J1232">
        <v>6.9</v>
      </c>
    </row>
    <row r="1233" spans="1:10" x14ac:dyDescent="0.25">
      <c r="A1233" t="s">
        <v>10</v>
      </c>
      <c r="B1233" s="1">
        <v>41410</v>
      </c>
      <c r="C1233">
        <v>136</v>
      </c>
      <c r="D1233">
        <v>78.599999999999994</v>
      </c>
      <c r="E1233">
        <v>53.5</v>
      </c>
      <c r="F1233">
        <v>76</v>
      </c>
      <c r="G1233">
        <v>32</v>
      </c>
      <c r="H1233">
        <v>0</v>
      </c>
      <c r="I1233">
        <v>0.24</v>
      </c>
      <c r="J1233">
        <v>7.6</v>
      </c>
    </row>
    <row r="1234" spans="1:10" x14ac:dyDescent="0.25">
      <c r="A1234" t="s">
        <v>10</v>
      </c>
      <c r="B1234" s="1">
        <v>41411</v>
      </c>
      <c r="C1234">
        <v>137</v>
      </c>
      <c r="D1234">
        <v>76.2</v>
      </c>
      <c r="E1234">
        <v>48.4</v>
      </c>
      <c r="F1234">
        <v>88</v>
      </c>
      <c r="G1234">
        <v>32</v>
      </c>
      <c r="H1234">
        <v>0</v>
      </c>
      <c r="I1234">
        <v>0.24</v>
      </c>
      <c r="J1234">
        <v>5.8</v>
      </c>
    </row>
    <row r="1235" spans="1:10" x14ac:dyDescent="0.25">
      <c r="A1235" t="s">
        <v>10</v>
      </c>
      <c r="B1235" s="1">
        <v>41412</v>
      </c>
      <c r="C1235">
        <v>138</v>
      </c>
      <c r="D1235">
        <v>81.5</v>
      </c>
      <c r="E1235">
        <v>46.5</v>
      </c>
      <c r="F1235">
        <v>94</v>
      </c>
      <c r="G1235">
        <v>30</v>
      </c>
      <c r="H1235">
        <v>0</v>
      </c>
      <c r="I1235">
        <v>0.24</v>
      </c>
      <c r="J1235">
        <v>4.4000000000000004</v>
      </c>
    </row>
    <row r="1236" spans="1:10" x14ac:dyDescent="0.25">
      <c r="A1236" t="s">
        <v>10</v>
      </c>
      <c r="B1236" s="1">
        <v>41413</v>
      </c>
      <c r="C1236">
        <v>139</v>
      </c>
      <c r="D1236">
        <v>86</v>
      </c>
      <c r="E1236">
        <v>55.9</v>
      </c>
      <c r="F1236">
        <v>63</v>
      </c>
      <c r="G1236">
        <v>11</v>
      </c>
      <c r="H1236">
        <v>0</v>
      </c>
      <c r="I1236">
        <v>0.37</v>
      </c>
      <c r="J1236">
        <v>11.2</v>
      </c>
    </row>
    <row r="1237" spans="1:10" x14ac:dyDescent="0.25">
      <c r="A1237" t="s">
        <v>10</v>
      </c>
      <c r="B1237" s="1">
        <v>41414</v>
      </c>
      <c r="C1237">
        <v>140</v>
      </c>
      <c r="D1237">
        <v>89.6</v>
      </c>
      <c r="E1237">
        <v>58.5</v>
      </c>
      <c r="F1237">
        <v>62</v>
      </c>
      <c r="G1237">
        <v>13</v>
      </c>
      <c r="H1237">
        <v>0</v>
      </c>
      <c r="I1237">
        <v>0.36</v>
      </c>
      <c r="J1237">
        <v>9.8000000000000007</v>
      </c>
    </row>
    <row r="1238" spans="1:10" x14ac:dyDescent="0.25">
      <c r="A1238" t="s">
        <v>10</v>
      </c>
      <c r="B1238" s="1">
        <v>41415</v>
      </c>
      <c r="C1238">
        <v>141</v>
      </c>
      <c r="D1238">
        <v>82</v>
      </c>
      <c r="E1238">
        <v>54.8</v>
      </c>
      <c r="F1238">
        <v>75</v>
      </c>
      <c r="G1238">
        <v>11</v>
      </c>
      <c r="H1238">
        <v>0</v>
      </c>
      <c r="I1238">
        <v>0.31</v>
      </c>
      <c r="J1238">
        <v>7.8</v>
      </c>
    </row>
    <row r="1239" spans="1:10" x14ac:dyDescent="0.25">
      <c r="A1239" t="s">
        <v>10</v>
      </c>
      <c r="B1239" s="1">
        <v>41416</v>
      </c>
      <c r="C1239">
        <v>142</v>
      </c>
      <c r="D1239">
        <v>73.400000000000006</v>
      </c>
      <c r="E1239">
        <v>47.3</v>
      </c>
      <c r="F1239">
        <v>62</v>
      </c>
      <c r="G1239">
        <v>10</v>
      </c>
      <c r="H1239">
        <v>0</v>
      </c>
      <c r="I1239">
        <v>0.3</v>
      </c>
      <c r="J1239">
        <v>9.8000000000000007</v>
      </c>
    </row>
    <row r="1240" spans="1:10" x14ac:dyDescent="0.25">
      <c r="A1240" t="s">
        <v>10</v>
      </c>
      <c r="B1240" s="1">
        <v>41417</v>
      </c>
      <c r="C1240">
        <v>143</v>
      </c>
      <c r="D1240">
        <v>75.099999999999994</v>
      </c>
      <c r="E1240">
        <v>44.3</v>
      </c>
      <c r="F1240">
        <v>79</v>
      </c>
      <c r="G1240">
        <v>19</v>
      </c>
      <c r="H1240">
        <v>0</v>
      </c>
      <c r="I1240">
        <v>0.24</v>
      </c>
      <c r="J1240">
        <v>4.8</v>
      </c>
    </row>
    <row r="1241" spans="1:10" x14ac:dyDescent="0.25">
      <c r="A1241" t="s">
        <v>10</v>
      </c>
      <c r="B1241" s="1">
        <v>41418</v>
      </c>
      <c r="C1241">
        <v>144</v>
      </c>
      <c r="D1241">
        <v>77.8</v>
      </c>
      <c r="E1241">
        <v>46.3</v>
      </c>
      <c r="F1241">
        <v>84</v>
      </c>
      <c r="G1241">
        <v>15</v>
      </c>
      <c r="H1241">
        <v>0</v>
      </c>
      <c r="I1241">
        <v>0.26</v>
      </c>
      <c r="J1241">
        <v>6.2</v>
      </c>
    </row>
    <row r="1242" spans="1:10" x14ac:dyDescent="0.25">
      <c r="A1242" t="s">
        <v>10</v>
      </c>
      <c r="B1242" s="1">
        <v>41419</v>
      </c>
      <c r="C1242">
        <v>145</v>
      </c>
      <c r="D1242">
        <v>77.599999999999994</v>
      </c>
      <c r="E1242">
        <v>48.8</v>
      </c>
      <c r="F1242">
        <v>80</v>
      </c>
      <c r="G1242">
        <v>36</v>
      </c>
      <c r="H1242">
        <v>0</v>
      </c>
      <c r="I1242">
        <v>0.24</v>
      </c>
      <c r="J1242">
        <v>6.6</v>
      </c>
    </row>
    <row r="1243" spans="1:10" x14ac:dyDescent="0.25">
      <c r="A1243" t="s">
        <v>10</v>
      </c>
      <c r="B1243" s="1">
        <v>41420</v>
      </c>
      <c r="C1243">
        <v>146</v>
      </c>
      <c r="D1243">
        <v>79.7</v>
      </c>
      <c r="E1243">
        <v>50.9</v>
      </c>
      <c r="F1243">
        <v>81</v>
      </c>
      <c r="G1243">
        <v>32</v>
      </c>
      <c r="H1243">
        <v>0</v>
      </c>
      <c r="I1243">
        <v>0.25</v>
      </c>
      <c r="J1243">
        <v>5.5</v>
      </c>
    </row>
    <row r="1244" spans="1:10" x14ac:dyDescent="0.25">
      <c r="A1244" t="s">
        <v>10</v>
      </c>
      <c r="B1244" s="1">
        <v>41421</v>
      </c>
      <c r="C1244">
        <v>147</v>
      </c>
      <c r="D1244">
        <v>68.099999999999994</v>
      </c>
      <c r="E1244">
        <v>50.3</v>
      </c>
      <c r="F1244">
        <v>92</v>
      </c>
      <c r="G1244">
        <v>50</v>
      </c>
      <c r="H1244">
        <v>0</v>
      </c>
      <c r="I1244">
        <v>0.09</v>
      </c>
      <c r="J1244">
        <v>6.2</v>
      </c>
    </row>
    <row r="1245" spans="1:10" x14ac:dyDescent="0.25">
      <c r="A1245" t="s">
        <v>10</v>
      </c>
      <c r="B1245" s="1">
        <v>41422</v>
      </c>
      <c r="C1245">
        <v>148</v>
      </c>
      <c r="D1245">
        <v>79.099999999999994</v>
      </c>
      <c r="E1245">
        <v>57.1</v>
      </c>
      <c r="F1245">
        <v>92</v>
      </c>
      <c r="G1245">
        <v>36</v>
      </c>
      <c r="H1245">
        <v>0</v>
      </c>
      <c r="I1245">
        <v>0.22</v>
      </c>
      <c r="J1245">
        <v>5.3</v>
      </c>
    </row>
    <row r="1246" spans="1:10" x14ac:dyDescent="0.25">
      <c r="A1246" t="s">
        <v>10</v>
      </c>
      <c r="B1246" s="1">
        <v>41423</v>
      </c>
      <c r="C1246">
        <v>149</v>
      </c>
      <c r="D1246">
        <v>81.2</v>
      </c>
      <c r="E1246">
        <v>57.4</v>
      </c>
      <c r="F1246">
        <v>69</v>
      </c>
      <c r="G1246">
        <v>31</v>
      </c>
      <c r="H1246">
        <v>0</v>
      </c>
      <c r="I1246">
        <v>0.25</v>
      </c>
      <c r="J1246">
        <v>6.6</v>
      </c>
    </row>
    <row r="1247" spans="1:10" x14ac:dyDescent="0.25">
      <c r="A1247" t="s">
        <v>10</v>
      </c>
      <c r="B1247" s="1">
        <v>41424</v>
      </c>
      <c r="C1247">
        <v>150</v>
      </c>
      <c r="D1247">
        <v>84.3</v>
      </c>
      <c r="E1247">
        <v>49.4</v>
      </c>
      <c r="F1247">
        <v>87</v>
      </c>
      <c r="G1247">
        <v>24</v>
      </c>
      <c r="H1247">
        <v>0</v>
      </c>
      <c r="I1247">
        <v>0.27</v>
      </c>
      <c r="J1247">
        <v>5.2</v>
      </c>
    </row>
    <row r="1248" spans="1:10" x14ac:dyDescent="0.25">
      <c r="A1248" t="s">
        <v>10</v>
      </c>
      <c r="B1248" s="1">
        <v>41425</v>
      </c>
      <c r="C1248">
        <v>151</v>
      </c>
      <c r="D1248">
        <v>93.1</v>
      </c>
      <c r="E1248">
        <v>53.9</v>
      </c>
      <c r="F1248">
        <v>80</v>
      </c>
      <c r="G1248">
        <v>11</v>
      </c>
      <c r="H1248">
        <v>0</v>
      </c>
      <c r="I1248">
        <v>0.36</v>
      </c>
      <c r="J1248">
        <v>8.6999999999999993</v>
      </c>
    </row>
    <row r="1249" spans="1:10" x14ac:dyDescent="0.25">
      <c r="A1249" t="s">
        <v>10</v>
      </c>
      <c r="B1249" s="1">
        <v>41426</v>
      </c>
      <c r="C1249">
        <v>152</v>
      </c>
      <c r="D1249">
        <v>96.1</v>
      </c>
      <c r="E1249">
        <v>56.2</v>
      </c>
      <c r="F1249">
        <v>72</v>
      </c>
      <c r="G1249">
        <v>16</v>
      </c>
      <c r="H1249">
        <v>0</v>
      </c>
      <c r="I1249">
        <v>0.32</v>
      </c>
      <c r="J1249">
        <v>6.3</v>
      </c>
    </row>
    <row r="1250" spans="1:10" x14ac:dyDescent="0.25">
      <c r="A1250" t="s">
        <v>10</v>
      </c>
      <c r="B1250" s="1">
        <v>41427</v>
      </c>
      <c r="C1250">
        <v>153</v>
      </c>
      <c r="D1250">
        <v>94</v>
      </c>
      <c r="E1250">
        <v>58.5</v>
      </c>
      <c r="F1250">
        <v>81</v>
      </c>
      <c r="G1250">
        <v>23</v>
      </c>
      <c r="H1250">
        <v>0</v>
      </c>
      <c r="I1250">
        <v>0.3</v>
      </c>
      <c r="J1250">
        <v>5.4</v>
      </c>
    </row>
    <row r="1251" spans="1:10" x14ac:dyDescent="0.25">
      <c r="A1251" t="s">
        <v>10</v>
      </c>
      <c r="B1251" s="1">
        <v>41428</v>
      </c>
      <c r="C1251">
        <v>154</v>
      </c>
      <c r="D1251">
        <v>91.2</v>
      </c>
      <c r="E1251">
        <v>57.5</v>
      </c>
      <c r="F1251">
        <v>78</v>
      </c>
      <c r="G1251">
        <v>29</v>
      </c>
      <c r="H1251">
        <v>0</v>
      </c>
      <c r="I1251">
        <v>0.28999999999999998</v>
      </c>
      <c r="J1251">
        <v>5.7</v>
      </c>
    </row>
    <row r="1252" spans="1:10" x14ac:dyDescent="0.25">
      <c r="A1252" t="s">
        <v>10</v>
      </c>
      <c r="B1252" s="1">
        <v>41429</v>
      </c>
      <c r="C1252">
        <v>155</v>
      </c>
      <c r="D1252">
        <v>86.3</v>
      </c>
      <c r="E1252">
        <v>56.6</v>
      </c>
      <c r="F1252">
        <v>79</v>
      </c>
      <c r="G1252">
        <v>38</v>
      </c>
      <c r="H1252">
        <v>0</v>
      </c>
      <c r="I1252">
        <v>0.27</v>
      </c>
      <c r="J1252">
        <v>6.8</v>
      </c>
    </row>
    <row r="1253" spans="1:10" x14ac:dyDescent="0.25">
      <c r="A1253" t="s">
        <v>10</v>
      </c>
      <c r="B1253" s="1">
        <v>41430</v>
      </c>
      <c r="C1253">
        <v>156</v>
      </c>
      <c r="D1253">
        <v>83.7</v>
      </c>
      <c r="E1253">
        <v>55</v>
      </c>
      <c r="F1253">
        <v>85</v>
      </c>
      <c r="G1253">
        <v>44</v>
      </c>
      <c r="H1253">
        <v>0</v>
      </c>
      <c r="I1253">
        <v>0.25</v>
      </c>
      <c r="J1253">
        <v>6.1</v>
      </c>
    </row>
    <row r="1254" spans="1:10" x14ac:dyDescent="0.25">
      <c r="A1254" t="s">
        <v>10</v>
      </c>
      <c r="B1254" s="1">
        <v>41431</v>
      </c>
      <c r="C1254">
        <v>157</v>
      </c>
      <c r="D1254">
        <v>68.5</v>
      </c>
      <c r="F1254">
        <v>86</v>
      </c>
      <c r="G1254">
        <v>38</v>
      </c>
      <c r="H1254">
        <v>0</v>
      </c>
      <c r="I1254">
        <v>0.13</v>
      </c>
      <c r="J1254">
        <v>5.7</v>
      </c>
    </row>
    <row r="1255" spans="1:10" x14ac:dyDescent="0.25">
      <c r="A1255" t="s">
        <v>10</v>
      </c>
      <c r="B1255" s="1">
        <v>41432</v>
      </c>
      <c r="C1255">
        <v>158</v>
      </c>
      <c r="D1255">
        <v>104.2</v>
      </c>
      <c r="E1255">
        <v>68.5</v>
      </c>
      <c r="F1255">
        <v>84</v>
      </c>
      <c r="G1255">
        <v>17</v>
      </c>
      <c r="H1255">
        <v>0</v>
      </c>
      <c r="I1255">
        <v>0.15</v>
      </c>
      <c r="J1255">
        <v>3.9</v>
      </c>
    </row>
    <row r="1256" spans="1:10" x14ac:dyDescent="0.25">
      <c r="A1256" t="s">
        <v>10</v>
      </c>
      <c r="B1256" s="1">
        <v>41433</v>
      </c>
      <c r="C1256">
        <v>159</v>
      </c>
      <c r="D1256">
        <v>105.9</v>
      </c>
      <c r="E1256">
        <v>64.5</v>
      </c>
      <c r="F1256">
        <v>89</v>
      </c>
      <c r="G1256">
        <v>21</v>
      </c>
      <c r="H1256">
        <v>0</v>
      </c>
      <c r="I1256">
        <v>0.37</v>
      </c>
      <c r="J1256">
        <v>8.4</v>
      </c>
    </row>
    <row r="1257" spans="1:10" x14ac:dyDescent="0.25">
      <c r="A1257" t="s">
        <v>10</v>
      </c>
      <c r="B1257" s="1">
        <v>41434</v>
      </c>
      <c r="C1257">
        <v>160</v>
      </c>
      <c r="D1257">
        <v>83.6</v>
      </c>
      <c r="E1257">
        <v>60.5</v>
      </c>
      <c r="F1257">
        <v>74</v>
      </c>
      <c r="G1257">
        <v>43</v>
      </c>
      <c r="H1257">
        <v>0</v>
      </c>
      <c r="I1257">
        <v>0.28999999999999998</v>
      </c>
      <c r="J1257">
        <v>9</v>
      </c>
    </row>
    <row r="1258" spans="1:10" x14ac:dyDescent="0.25">
      <c r="A1258" t="s">
        <v>10</v>
      </c>
      <c r="B1258" s="1">
        <v>41435</v>
      </c>
      <c r="C1258">
        <v>161</v>
      </c>
      <c r="D1258">
        <v>70.099999999999994</v>
      </c>
      <c r="E1258">
        <v>56.5</v>
      </c>
      <c r="F1258">
        <v>80</v>
      </c>
      <c r="G1258">
        <v>57</v>
      </c>
      <c r="H1258">
        <v>0</v>
      </c>
      <c r="I1258">
        <v>0.19</v>
      </c>
      <c r="J1258">
        <v>7.7</v>
      </c>
    </row>
    <row r="1259" spans="1:10" x14ac:dyDescent="0.25">
      <c r="A1259" t="s">
        <v>10</v>
      </c>
      <c r="B1259" s="1">
        <v>41436</v>
      </c>
      <c r="C1259">
        <v>162</v>
      </c>
      <c r="D1259">
        <v>83.4</v>
      </c>
      <c r="E1259">
        <v>54.1</v>
      </c>
      <c r="F1259">
        <v>87</v>
      </c>
      <c r="G1259">
        <v>27</v>
      </c>
      <c r="H1259">
        <v>0</v>
      </c>
      <c r="I1259">
        <v>0.26</v>
      </c>
      <c r="J1259">
        <v>4.5999999999999996</v>
      </c>
    </row>
    <row r="1260" spans="1:10" x14ac:dyDescent="0.25">
      <c r="A1260" t="s">
        <v>10</v>
      </c>
      <c r="B1260" s="1">
        <v>41437</v>
      </c>
      <c r="C1260">
        <v>163</v>
      </c>
      <c r="D1260">
        <v>86</v>
      </c>
      <c r="E1260">
        <v>52.8</v>
      </c>
      <c r="F1260">
        <v>86</v>
      </c>
      <c r="G1260">
        <v>28</v>
      </c>
      <c r="H1260">
        <v>0</v>
      </c>
      <c r="I1260">
        <v>0.28000000000000003</v>
      </c>
      <c r="J1260">
        <v>5.7</v>
      </c>
    </row>
    <row r="1261" spans="1:10" x14ac:dyDescent="0.25">
      <c r="A1261" t="s">
        <v>10</v>
      </c>
      <c r="B1261" s="1">
        <v>41438</v>
      </c>
      <c r="C1261">
        <v>164</v>
      </c>
      <c r="D1261">
        <v>85.4</v>
      </c>
      <c r="E1261">
        <v>49.6</v>
      </c>
      <c r="F1261">
        <v>82</v>
      </c>
      <c r="G1261">
        <v>21</v>
      </c>
      <c r="H1261">
        <v>0</v>
      </c>
      <c r="I1261">
        <v>0.28999999999999998</v>
      </c>
      <c r="J1261">
        <v>5.6</v>
      </c>
    </row>
    <row r="1262" spans="1:10" x14ac:dyDescent="0.25">
      <c r="A1262" t="s">
        <v>10</v>
      </c>
      <c r="B1262" s="1">
        <v>41439</v>
      </c>
      <c r="C1262">
        <v>165</v>
      </c>
      <c r="D1262">
        <v>87.6</v>
      </c>
      <c r="E1262">
        <v>58.6</v>
      </c>
      <c r="F1262">
        <v>61</v>
      </c>
      <c r="G1262">
        <v>17</v>
      </c>
      <c r="H1262">
        <v>0</v>
      </c>
      <c r="I1262">
        <v>0.35</v>
      </c>
      <c r="J1262">
        <v>10.199999999999999</v>
      </c>
    </row>
    <row r="1263" spans="1:10" x14ac:dyDescent="0.25">
      <c r="A1263" t="s">
        <v>10</v>
      </c>
      <c r="B1263" s="1">
        <v>41440</v>
      </c>
      <c r="C1263">
        <v>166</v>
      </c>
      <c r="D1263">
        <v>86.6</v>
      </c>
      <c r="E1263">
        <v>52.3</v>
      </c>
      <c r="F1263">
        <v>84</v>
      </c>
      <c r="G1263">
        <v>30</v>
      </c>
      <c r="H1263">
        <v>0</v>
      </c>
      <c r="I1263">
        <v>0.28000000000000003</v>
      </c>
      <c r="J1263">
        <v>5.6</v>
      </c>
    </row>
    <row r="1264" spans="1:10" x14ac:dyDescent="0.25">
      <c r="A1264" t="s">
        <v>10</v>
      </c>
      <c r="B1264" s="1">
        <v>41441</v>
      </c>
      <c r="C1264">
        <v>167</v>
      </c>
      <c r="D1264">
        <v>91.4</v>
      </c>
      <c r="E1264">
        <v>51.4</v>
      </c>
      <c r="F1264">
        <v>82</v>
      </c>
      <c r="G1264">
        <v>25</v>
      </c>
      <c r="H1264">
        <v>0</v>
      </c>
      <c r="I1264">
        <v>0.28000000000000003</v>
      </c>
      <c r="J1264">
        <v>4.5999999999999996</v>
      </c>
    </row>
    <row r="1265" spans="1:10" x14ac:dyDescent="0.25">
      <c r="A1265" t="s">
        <v>10</v>
      </c>
      <c r="B1265" s="1">
        <v>41442</v>
      </c>
      <c r="C1265">
        <v>168</v>
      </c>
      <c r="D1265">
        <v>88.1</v>
      </c>
      <c r="E1265">
        <v>54.5</v>
      </c>
      <c r="F1265">
        <v>76</v>
      </c>
      <c r="G1265">
        <v>24</v>
      </c>
      <c r="H1265">
        <v>0</v>
      </c>
      <c r="I1265">
        <v>0.31</v>
      </c>
      <c r="J1265">
        <v>8</v>
      </c>
    </row>
    <row r="1266" spans="1:10" x14ac:dyDescent="0.25">
      <c r="A1266" t="s">
        <v>10</v>
      </c>
      <c r="B1266" s="1">
        <v>41443</v>
      </c>
      <c r="C1266">
        <v>169</v>
      </c>
      <c r="D1266">
        <v>80</v>
      </c>
      <c r="E1266">
        <v>54.3</v>
      </c>
      <c r="F1266">
        <v>83</v>
      </c>
      <c r="G1266">
        <v>25</v>
      </c>
      <c r="H1266">
        <v>0</v>
      </c>
      <c r="I1266">
        <v>0.28000000000000003</v>
      </c>
      <c r="J1266">
        <v>7</v>
      </c>
    </row>
    <row r="1267" spans="1:10" x14ac:dyDescent="0.25">
      <c r="A1267" t="s">
        <v>10</v>
      </c>
      <c r="B1267" s="1">
        <v>41444</v>
      </c>
      <c r="C1267">
        <v>170</v>
      </c>
      <c r="D1267">
        <v>78.900000000000006</v>
      </c>
      <c r="E1267">
        <v>47.1</v>
      </c>
      <c r="F1267">
        <v>83</v>
      </c>
      <c r="G1267">
        <v>29</v>
      </c>
      <c r="H1267">
        <v>0</v>
      </c>
      <c r="I1267">
        <v>0.26</v>
      </c>
      <c r="J1267">
        <v>4.7</v>
      </c>
    </row>
    <row r="1268" spans="1:10" x14ac:dyDescent="0.25">
      <c r="A1268" t="s">
        <v>10</v>
      </c>
      <c r="B1268" s="1">
        <v>41445</v>
      </c>
      <c r="C1268">
        <v>171</v>
      </c>
      <c r="D1268">
        <v>83.4</v>
      </c>
      <c r="E1268">
        <v>51</v>
      </c>
      <c r="F1268">
        <v>83</v>
      </c>
      <c r="G1268">
        <v>30</v>
      </c>
      <c r="H1268">
        <v>0</v>
      </c>
      <c r="I1268">
        <v>0.28999999999999998</v>
      </c>
      <c r="J1268">
        <v>5.8</v>
      </c>
    </row>
    <row r="1269" spans="1:10" x14ac:dyDescent="0.25">
      <c r="A1269" t="s">
        <v>10</v>
      </c>
      <c r="B1269" s="1">
        <v>41446</v>
      </c>
      <c r="C1269">
        <v>172</v>
      </c>
      <c r="D1269">
        <v>88.1</v>
      </c>
      <c r="E1269">
        <v>52.7</v>
      </c>
      <c r="F1269">
        <v>85</v>
      </c>
      <c r="G1269">
        <v>10</v>
      </c>
      <c r="H1269">
        <v>0</v>
      </c>
      <c r="I1269">
        <v>0.3</v>
      </c>
      <c r="J1269">
        <v>5.7</v>
      </c>
    </row>
    <row r="1270" spans="1:10" x14ac:dyDescent="0.25">
      <c r="A1270" t="s">
        <v>10</v>
      </c>
      <c r="B1270" s="1">
        <v>41447</v>
      </c>
      <c r="C1270">
        <v>173</v>
      </c>
      <c r="D1270">
        <v>91.1</v>
      </c>
      <c r="E1270">
        <v>54.3</v>
      </c>
      <c r="F1270">
        <v>75</v>
      </c>
      <c r="G1270">
        <v>21</v>
      </c>
      <c r="H1270">
        <v>0</v>
      </c>
      <c r="I1270">
        <v>0.33</v>
      </c>
      <c r="J1270">
        <v>6.8</v>
      </c>
    </row>
    <row r="1271" spans="1:10" x14ac:dyDescent="0.25">
      <c r="A1271" t="s">
        <v>10</v>
      </c>
      <c r="B1271" s="1">
        <v>41448</v>
      </c>
      <c r="C1271">
        <v>174</v>
      </c>
      <c r="D1271">
        <v>77.7</v>
      </c>
      <c r="E1271">
        <v>57.9</v>
      </c>
      <c r="F1271">
        <v>85</v>
      </c>
      <c r="G1271">
        <v>49</v>
      </c>
      <c r="H1271">
        <v>0</v>
      </c>
      <c r="I1271">
        <v>0.14000000000000001</v>
      </c>
      <c r="J1271">
        <v>8.4</v>
      </c>
    </row>
    <row r="1272" spans="1:10" x14ac:dyDescent="0.25">
      <c r="A1272" t="s">
        <v>10</v>
      </c>
      <c r="B1272" s="1">
        <v>41449</v>
      </c>
      <c r="C1272">
        <v>175</v>
      </c>
      <c r="D1272">
        <v>68.7</v>
      </c>
      <c r="E1272">
        <v>59.4</v>
      </c>
      <c r="F1272">
        <v>89</v>
      </c>
      <c r="G1272">
        <v>67</v>
      </c>
      <c r="H1272">
        <v>0</v>
      </c>
      <c r="I1272">
        <v>7.0000000000000007E-2</v>
      </c>
      <c r="J1272">
        <v>7.1</v>
      </c>
    </row>
    <row r="1273" spans="1:10" x14ac:dyDescent="0.25">
      <c r="A1273" t="s">
        <v>10</v>
      </c>
      <c r="B1273" s="1">
        <v>41450</v>
      </c>
      <c r="C1273">
        <v>176</v>
      </c>
      <c r="D1273">
        <v>74.3</v>
      </c>
      <c r="E1273">
        <v>60.4</v>
      </c>
      <c r="F1273">
        <v>98</v>
      </c>
      <c r="G1273">
        <v>72</v>
      </c>
      <c r="H1273">
        <v>0</v>
      </c>
      <c r="I1273">
        <v>0.1</v>
      </c>
      <c r="J1273">
        <v>7.5</v>
      </c>
    </row>
    <row r="1274" spans="1:10" x14ac:dyDescent="0.25">
      <c r="A1274" t="s">
        <v>10</v>
      </c>
      <c r="B1274" s="1">
        <v>41451</v>
      </c>
      <c r="C1274">
        <v>177</v>
      </c>
      <c r="D1274">
        <v>86.6</v>
      </c>
      <c r="E1274">
        <v>60.5</v>
      </c>
      <c r="F1274">
        <v>96</v>
      </c>
      <c r="G1274">
        <v>44</v>
      </c>
      <c r="H1274">
        <v>0</v>
      </c>
      <c r="I1274">
        <v>0.27</v>
      </c>
      <c r="J1274">
        <v>5.3</v>
      </c>
    </row>
    <row r="1275" spans="1:10" x14ac:dyDescent="0.25">
      <c r="A1275" t="s">
        <v>10</v>
      </c>
      <c r="B1275" s="1">
        <v>41452</v>
      </c>
      <c r="C1275">
        <v>178</v>
      </c>
      <c r="D1275">
        <v>95.8</v>
      </c>
      <c r="E1275">
        <v>59.4</v>
      </c>
      <c r="F1275">
        <v>94</v>
      </c>
      <c r="G1275">
        <v>32</v>
      </c>
      <c r="H1275">
        <v>0</v>
      </c>
      <c r="I1275">
        <v>0.27</v>
      </c>
      <c r="J1275">
        <v>3.4</v>
      </c>
    </row>
    <row r="1276" spans="1:10" x14ac:dyDescent="0.25">
      <c r="A1276" t="s">
        <v>10</v>
      </c>
      <c r="B1276" s="1">
        <v>41453</v>
      </c>
      <c r="C1276">
        <v>179</v>
      </c>
      <c r="D1276">
        <v>100.4</v>
      </c>
      <c r="E1276">
        <v>62.7</v>
      </c>
      <c r="F1276">
        <v>91</v>
      </c>
      <c r="G1276">
        <v>30</v>
      </c>
      <c r="H1276">
        <v>0</v>
      </c>
      <c r="I1276">
        <v>0.31</v>
      </c>
      <c r="J1276">
        <v>4.7</v>
      </c>
    </row>
    <row r="1277" spans="1:10" x14ac:dyDescent="0.25">
      <c r="A1277" t="s">
        <v>10</v>
      </c>
      <c r="B1277" s="1">
        <v>41454</v>
      </c>
      <c r="C1277">
        <v>180</v>
      </c>
      <c r="D1277">
        <v>104.7</v>
      </c>
      <c r="E1277">
        <v>65.5</v>
      </c>
      <c r="F1277">
        <v>76</v>
      </c>
      <c r="G1277">
        <v>22</v>
      </c>
      <c r="H1277">
        <v>0</v>
      </c>
      <c r="I1277">
        <v>0.32</v>
      </c>
      <c r="J1277">
        <v>4.8</v>
      </c>
    </row>
    <row r="1278" spans="1:10" x14ac:dyDescent="0.25">
      <c r="A1278" t="s">
        <v>10</v>
      </c>
      <c r="B1278" s="1">
        <v>41455</v>
      </c>
      <c r="C1278">
        <v>181</v>
      </c>
      <c r="D1278">
        <v>101.8</v>
      </c>
      <c r="E1278">
        <v>65.8</v>
      </c>
      <c r="F1278">
        <v>75</v>
      </c>
      <c r="G1278">
        <v>26</v>
      </c>
      <c r="H1278">
        <v>0</v>
      </c>
      <c r="I1278">
        <v>0.31</v>
      </c>
      <c r="J1278">
        <v>4.3</v>
      </c>
    </row>
    <row r="1279" spans="1:10" x14ac:dyDescent="0.25">
      <c r="A1279" t="s">
        <v>10</v>
      </c>
      <c r="B1279" s="1">
        <v>41456</v>
      </c>
      <c r="C1279">
        <v>182</v>
      </c>
      <c r="D1279">
        <v>101.3</v>
      </c>
      <c r="E1279">
        <v>62.2</v>
      </c>
      <c r="F1279">
        <v>81</v>
      </c>
      <c r="G1279">
        <v>27</v>
      </c>
      <c r="H1279">
        <v>0</v>
      </c>
      <c r="I1279">
        <v>0.28999999999999998</v>
      </c>
      <c r="J1279">
        <v>4.0999999999999996</v>
      </c>
    </row>
    <row r="1280" spans="1:10" x14ac:dyDescent="0.25">
      <c r="A1280" t="s">
        <v>10</v>
      </c>
      <c r="B1280" s="1">
        <v>41457</v>
      </c>
      <c r="C1280">
        <v>183</v>
      </c>
      <c r="D1280">
        <v>98.7</v>
      </c>
      <c r="E1280">
        <v>69.8</v>
      </c>
      <c r="F1280">
        <v>74</v>
      </c>
      <c r="G1280">
        <v>35</v>
      </c>
      <c r="H1280">
        <v>0</v>
      </c>
      <c r="I1280">
        <v>0.32</v>
      </c>
      <c r="J1280">
        <v>7.2</v>
      </c>
    </row>
    <row r="1281" spans="1:10" x14ac:dyDescent="0.25">
      <c r="A1281" t="s">
        <v>10</v>
      </c>
      <c r="B1281" s="1">
        <v>41458</v>
      </c>
      <c r="C1281">
        <v>184</v>
      </c>
      <c r="D1281">
        <v>101.6</v>
      </c>
      <c r="E1281">
        <v>67.099999999999994</v>
      </c>
      <c r="F1281">
        <v>77</v>
      </c>
      <c r="G1281">
        <v>33</v>
      </c>
      <c r="H1281">
        <v>0</v>
      </c>
      <c r="I1281">
        <v>0.28999999999999998</v>
      </c>
      <c r="J1281">
        <v>4.2</v>
      </c>
    </row>
    <row r="1282" spans="1:10" x14ac:dyDescent="0.25">
      <c r="A1282" t="s">
        <v>10</v>
      </c>
      <c r="B1282" s="1">
        <v>41459</v>
      </c>
      <c r="C1282">
        <v>185</v>
      </c>
      <c r="D1282">
        <v>105.6</v>
      </c>
      <c r="E1282">
        <v>68.599999999999994</v>
      </c>
      <c r="F1282">
        <v>84</v>
      </c>
      <c r="G1282">
        <v>22</v>
      </c>
      <c r="H1282">
        <v>0</v>
      </c>
      <c r="I1282">
        <v>0.32</v>
      </c>
      <c r="J1282">
        <v>5.8</v>
      </c>
    </row>
    <row r="1283" spans="1:10" x14ac:dyDescent="0.25">
      <c r="A1283" t="s">
        <v>10</v>
      </c>
      <c r="B1283" s="1">
        <v>41460</v>
      </c>
      <c r="C1283">
        <v>186</v>
      </c>
      <c r="D1283">
        <v>84.3</v>
      </c>
      <c r="E1283">
        <v>59.5</v>
      </c>
      <c r="F1283">
        <v>77</v>
      </c>
      <c r="G1283">
        <v>39</v>
      </c>
      <c r="H1283">
        <v>0</v>
      </c>
      <c r="I1283">
        <v>0.3</v>
      </c>
      <c r="J1283">
        <v>8.5</v>
      </c>
    </row>
    <row r="1284" spans="1:10" x14ac:dyDescent="0.25">
      <c r="A1284" t="s">
        <v>10</v>
      </c>
      <c r="B1284" s="1">
        <v>41461</v>
      </c>
      <c r="C1284">
        <v>187</v>
      </c>
      <c r="D1284">
        <v>85.5</v>
      </c>
      <c r="E1284">
        <v>56.9</v>
      </c>
      <c r="F1284">
        <v>85</v>
      </c>
      <c r="G1284">
        <v>39</v>
      </c>
      <c r="H1284">
        <v>0</v>
      </c>
      <c r="I1284">
        <v>0.27</v>
      </c>
      <c r="J1284">
        <v>5.9</v>
      </c>
    </row>
    <row r="1285" spans="1:10" x14ac:dyDescent="0.25">
      <c r="A1285" t="s">
        <v>10</v>
      </c>
      <c r="B1285" s="1">
        <v>41462</v>
      </c>
      <c r="C1285">
        <v>188</v>
      </c>
      <c r="D1285">
        <v>91.5</v>
      </c>
      <c r="E1285">
        <v>53.6</v>
      </c>
      <c r="F1285">
        <v>90</v>
      </c>
      <c r="G1285">
        <v>12</v>
      </c>
      <c r="H1285">
        <v>0</v>
      </c>
      <c r="I1285">
        <v>0.28000000000000003</v>
      </c>
      <c r="J1285">
        <v>4.7</v>
      </c>
    </row>
    <row r="1286" spans="1:10" x14ac:dyDescent="0.25">
      <c r="A1286" t="s">
        <v>10</v>
      </c>
      <c r="B1286" s="1">
        <v>41463</v>
      </c>
      <c r="C1286">
        <v>189</v>
      </c>
      <c r="D1286">
        <v>92.2</v>
      </c>
      <c r="E1286">
        <v>53.5</v>
      </c>
      <c r="F1286">
        <v>85</v>
      </c>
      <c r="G1286">
        <v>13</v>
      </c>
      <c r="H1286">
        <v>0</v>
      </c>
      <c r="I1286">
        <v>0.28999999999999998</v>
      </c>
      <c r="J1286">
        <v>4.5999999999999996</v>
      </c>
    </row>
    <row r="1287" spans="1:10" x14ac:dyDescent="0.25">
      <c r="A1287" t="s">
        <v>10</v>
      </c>
      <c r="B1287" s="1">
        <v>41464</v>
      </c>
      <c r="C1287">
        <v>190</v>
      </c>
      <c r="D1287">
        <v>97.6</v>
      </c>
      <c r="E1287">
        <v>54.8</v>
      </c>
      <c r="F1287">
        <v>84</v>
      </c>
      <c r="G1287">
        <v>16</v>
      </c>
      <c r="H1287">
        <v>0</v>
      </c>
      <c r="I1287">
        <v>0.28999999999999998</v>
      </c>
      <c r="J1287">
        <v>3.6</v>
      </c>
    </row>
    <row r="1288" spans="1:10" x14ac:dyDescent="0.25">
      <c r="A1288" t="s">
        <v>10</v>
      </c>
      <c r="B1288" s="1">
        <v>41465</v>
      </c>
      <c r="C1288">
        <v>191</v>
      </c>
      <c r="D1288">
        <v>95.6</v>
      </c>
      <c r="E1288">
        <v>57.9</v>
      </c>
      <c r="F1288">
        <v>78</v>
      </c>
      <c r="G1288">
        <v>18</v>
      </c>
      <c r="H1288">
        <v>0</v>
      </c>
      <c r="I1288">
        <v>0.31</v>
      </c>
      <c r="J1288">
        <v>6</v>
      </c>
    </row>
    <row r="1289" spans="1:10" x14ac:dyDescent="0.25">
      <c r="A1289" t="s">
        <v>10</v>
      </c>
      <c r="B1289" s="1">
        <v>41466</v>
      </c>
      <c r="C1289">
        <v>192</v>
      </c>
      <c r="D1289">
        <v>85.8</v>
      </c>
      <c r="E1289">
        <v>51.9</v>
      </c>
      <c r="F1289">
        <v>89</v>
      </c>
      <c r="G1289">
        <v>32</v>
      </c>
      <c r="H1289">
        <v>0</v>
      </c>
      <c r="I1289">
        <v>0.27</v>
      </c>
      <c r="J1289">
        <v>6.7</v>
      </c>
    </row>
    <row r="1290" spans="1:10" x14ac:dyDescent="0.25">
      <c r="A1290" t="s">
        <v>10</v>
      </c>
      <c r="B1290" s="1">
        <v>41467</v>
      </c>
      <c r="C1290">
        <v>193</v>
      </c>
      <c r="D1290">
        <v>86.6</v>
      </c>
      <c r="E1290">
        <v>53.5</v>
      </c>
      <c r="F1290">
        <v>93</v>
      </c>
      <c r="G1290">
        <v>34</v>
      </c>
      <c r="H1290">
        <v>0</v>
      </c>
      <c r="I1290">
        <v>0.26</v>
      </c>
      <c r="J1290">
        <v>5.5</v>
      </c>
    </row>
    <row r="1291" spans="1:10" x14ac:dyDescent="0.25">
      <c r="A1291" t="s">
        <v>10</v>
      </c>
      <c r="B1291" s="1">
        <v>41468</v>
      </c>
      <c r="C1291">
        <v>194</v>
      </c>
      <c r="D1291">
        <v>91.9</v>
      </c>
      <c r="E1291">
        <v>53.4</v>
      </c>
      <c r="F1291">
        <v>90</v>
      </c>
      <c r="G1291">
        <v>17</v>
      </c>
      <c r="H1291">
        <v>0</v>
      </c>
      <c r="I1291">
        <v>0.28000000000000003</v>
      </c>
      <c r="J1291">
        <v>4.5999999999999996</v>
      </c>
    </row>
    <row r="1292" spans="1:10" x14ac:dyDescent="0.25">
      <c r="A1292" t="s">
        <v>10</v>
      </c>
      <c r="B1292" s="1">
        <v>41469</v>
      </c>
      <c r="C1292">
        <v>195</v>
      </c>
      <c r="D1292">
        <v>91.7</v>
      </c>
      <c r="E1292">
        <v>52.5</v>
      </c>
      <c r="F1292">
        <v>87</v>
      </c>
      <c r="G1292">
        <v>25</v>
      </c>
      <c r="H1292">
        <v>0</v>
      </c>
      <c r="I1292">
        <v>0.27</v>
      </c>
      <c r="J1292">
        <v>4.5</v>
      </c>
    </row>
    <row r="1293" spans="1:10" x14ac:dyDescent="0.25">
      <c r="A1293" t="s">
        <v>10</v>
      </c>
      <c r="B1293" s="1">
        <v>41470</v>
      </c>
      <c r="C1293">
        <v>196</v>
      </c>
      <c r="D1293">
        <v>83.7</v>
      </c>
      <c r="E1293">
        <v>52.8</v>
      </c>
      <c r="F1293">
        <v>88</v>
      </c>
      <c r="G1293">
        <v>40</v>
      </c>
      <c r="H1293">
        <v>0</v>
      </c>
      <c r="I1293">
        <v>0.27</v>
      </c>
      <c r="J1293">
        <v>7</v>
      </c>
    </row>
    <row r="1294" spans="1:10" x14ac:dyDescent="0.25">
      <c r="A1294" t="s">
        <v>10</v>
      </c>
      <c r="B1294" s="1">
        <v>41471</v>
      </c>
      <c r="C1294">
        <v>197</v>
      </c>
      <c r="D1294">
        <v>79.599999999999994</v>
      </c>
      <c r="E1294">
        <v>50.7</v>
      </c>
      <c r="F1294">
        <v>88</v>
      </c>
      <c r="G1294">
        <v>42</v>
      </c>
      <c r="H1294">
        <v>0</v>
      </c>
      <c r="I1294">
        <v>0.26</v>
      </c>
      <c r="J1294">
        <v>7.4</v>
      </c>
    </row>
    <row r="1295" spans="1:10" x14ac:dyDescent="0.25">
      <c r="A1295" t="s">
        <v>10</v>
      </c>
      <c r="B1295" s="1">
        <v>41472</v>
      </c>
      <c r="C1295">
        <v>198</v>
      </c>
      <c r="D1295">
        <v>88.3</v>
      </c>
      <c r="E1295">
        <v>50.3</v>
      </c>
      <c r="F1295">
        <v>94</v>
      </c>
      <c r="G1295">
        <v>29</v>
      </c>
      <c r="H1295">
        <v>0</v>
      </c>
      <c r="I1295">
        <v>0.25</v>
      </c>
      <c r="J1295">
        <v>4.7</v>
      </c>
    </row>
    <row r="1296" spans="1:10" x14ac:dyDescent="0.25">
      <c r="A1296" t="s">
        <v>10</v>
      </c>
      <c r="B1296" s="1">
        <v>41473</v>
      </c>
      <c r="C1296">
        <v>199</v>
      </c>
      <c r="D1296">
        <v>93.4</v>
      </c>
      <c r="E1296">
        <v>52</v>
      </c>
      <c r="F1296">
        <v>91</v>
      </c>
      <c r="G1296">
        <v>21</v>
      </c>
      <c r="H1296">
        <v>0</v>
      </c>
      <c r="I1296">
        <v>0.27</v>
      </c>
      <c r="J1296">
        <v>4.2</v>
      </c>
    </row>
    <row r="1297" spans="1:10" x14ac:dyDescent="0.25">
      <c r="A1297" t="s">
        <v>10</v>
      </c>
      <c r="B1297" s="1">
        <v>41474</v>
      </c>
      <c r="C1297">
        <v>200</v>
      </c>
      <c r="D1297">
        <v>96.2</v>
      </c>
      <c r="E1297">
        <v>53.5</v>
      </c>
      <c r="F1297">
        <v>95</v>
      </c>
      <c r="G1297">
        <v>26</v>
      </c>
      <c r="H1297">
        <v>0</v>
      </c>
      <c r="I1297">
        <v>0.27</v>
      </c>
      <c r="J1297">
        <v>4.3</v>
      </c>
    </row>
    <row r="1298" spans="1:10" x14ac:dyDescent="0.25">
      <c r="A1298" t="s">
        <v>10</v>
      </c>
      <c r="B1298" s="1">
        <v>41475</v>
      </c>
      <c r="C1298">
        <v>201</v>
      </c>
      <c r="D1298">
        <v>94.7</v>
      </c>
      <c r="E1298">
        <v>56.5</v>
      </c>
      <c r="F1298">
        <v>87</v>
      </c>
      <c r="G1298">
        <v>30</v>
      </c>
      <c r="H1298">
        <v>0</v>
      </c>
      <c r="I1298">
        <v>0.27</v>
      </c>
      <c r="J1298">
        <v>4.8</v>
      </c>
    </row>
    <row r="1299" spans="1:10" x14ac:dyDescent="0.25">
      <c r="A1299" t="s">
        <v>10</v>
      </c>
      <c r="B1299" s="1">
        <v>41476</v>
      </c>
      <c r="C1299">
        <v>202</v>
      </c>
      <c r="D1299">
        <v>93.3</v>
      </c>
      <c r="E1299">
        <v>58.1</v>
      </c>
      <c r="F1299">
        <v>83</v>
      </c>
      <c r="G1299">
        <v>33</v>
      </c>
      <c r="H1299">
        <v>0</v>
      </c>
      <c r="I1299">
        <v>0.28999999999999998</v>
      </c>
      <c r="J1299">
        <v>6.5</v>
      </c>
    </row>
    <row r="1300" spans="1:10" x14ac:dyDescent="0.25">
      <c r="A1300" t="s">
        <v>10</v>
      </c>
      <c r="B1300" s="1">
        <v>41477</v>
      </c>
      <c r="C1300">
        <v>203</v>
      </c>
      <c r="D1300">
        <v>88.8</v>
      </c>
      <c r="E1300">
        <v>62.2</v>
      </c>
      <c r="F1300">
        <v>70</v>
      </c>
      <c r="G1300">
        <v>26</v>
      </c>
      <c r="H1300">
        <v>0</v>
      </c>
      <c r="I1300">
        <v>0.24</v>
      </c>
      <c r="J1300">
        <v>6.6</v>
      </c>
    </row>
    <row r="1301" spans="1:10" x14ac:dyDescent="0.25">
      <c r="A1301" t="s">
        <v>10</v>
      </c>
      <c r="B1301" s="1">
        <v>41478</v>
      </c>
      <c r="C1301">
        <v>204</v>
      </c>
      <c r="D1301">
        <v>88.8</v>
      </c>
      <c r="E1301">
        <v>65.3</v>
      </c>
      <c r="F1301">
        <v>66</v>
      </c>
      <c r="G1301">
        <v>34</v>
      </c>
      <c r="H1301">
        <v>0</v>
      </c>
      <c r="I1301">
        <v>0.24</v>
      </c>
      <c r="J1301">
        <v>5.7</v>
      </c>
    </row>
    <row r="1302" spans="1:10" x14ac:dyDescent="0.25">
      <c r="A1302" t="s">
        <v>10</v>
      </c>
      <c r="B1302" s="1">
        <v>41479</v>
      </c>
      <c r="C1302">
        <v>205</v>
      </c>
      <c r="D1302">
        <v>96.3</v>
      </c>
      <c r="E1302">
        <v>61.2</v>
      </c>
      <c r="F1302">
        <v>77</v>
      </c>
      <c r="G1302">
        <v>25</v>
      </c>
      <c r="H1302">
        <v>0</v>
      </c>
      <c r="I1302">
        <v>0.27</v>
      </c>
      <c r="J1302">
        <v>4.3</v>
      </c>
    </row>
    <row r="1303" spans="1:10" x14ac:dyDescent="0.25">
      <c r="A1303" t="s">
        <v>10</v>
      </c>
      <c r="B1303" s="1">
        <v>41480</v>
      </c>
      <c r="C1303">
        <v>206</v>
      </c>
      <c r="D1303">
        <v>93.6</v>
      </c>
      <c r="E1303">
        <v>61.4</v>
      </c>
      <c r="F1303">
        <v>79</v>
      </c>
      <c r="G1303">
        <v>37</v>
      </c>
      <c r="H1303">
        <v>0</v>
      </c>
      <c r="I1303">
        <v>0.28000000000000003</v>
      </c>
      <c r="J1303">
        <v>5.7</v>
      </c>
    </row>
    <row r="1304" spans="1:10" x14ac:dyDescent="0.25">
      <c r="A1304" t="s">
        <v>10</v>
      </c>
      <c r="B1304" s="1">
        <v>41481</v>
      </c>
      <c r="C1304">
        <v>207</v>
      </c>
      <c r="D1304">
        <v>92.5</v>
      </c>
      <c r="E1304">
        <v>56.8</v>
      </c>
      <c r="F1304">
        <v>88</v>
      </c>
      <c r="G1304">
        <v>37</v>
      </c>
      <c r="H1304">
        <v>0</v>
      </c>
      <c r="I1304">
        <v>0.26</v>
      </c>
      <c r="J1304">
        <v>5.4</v>
      </c>
    </row>
    <row r="1305" spans="1:10" x14ac:dyDescent="0.25">
      <c r="A1305" t="s">
        <v>10</v>
      </c>
      <c r="B1305" s="1">
        <v>41482</v>
      </c>
      <c r="C1305">
        <v>208</v>
      </c>
      <c r="D1305">
        <v>89.6</v>
      </c>
      <c r="E1305">
        <v>56.3</v>
      </c>
      <c r="F1305">
        <v>88</v>
      </c>
      <c r="G1305">
        <v>37</v>
      </c>
      <c r="H1305">
        <v>0</v>
      </c>
      <c r="I1305">
        <v>0.25</v>
      </c>
      <c r="J1305">
        <v>5.4</v>
      </c>
    </row>
    <row r="1306" spans="1:10" x14ac:dyDescent="0.25">
      <c r="A1306" t="s">
        <v>10</v>
      </c>
      <c r="B1306" s="1">
        <v>41483</v>
      </c>
      <c r="C1306">
        <v>209</v>
      </c>
      <c r="D1306">
        <v>86.3</v>
      </c>
      <c r="E1306">
        <v>56.6</v>
      </c>
      <c r="F1306">
        <v>88</v>
      </c>
      <c r="G1306">
        <v>43</v>
      </c>
      <c r="H1306">
        <v>0</v>
      </c>
      <c r="I1306">
        <v>0.25</v>
      </c>
      <c r="J1306">
        <v>6.8</v>
      </c>
    </row>
    <row r="1307" spans="1:10" x14ac:dyDescent="0.25">
      <c r="A1307" t="s">
        <v>10</v>
      </c>
      <c r="B1307" s="1">
        <v>41484</v>
      </c>
      <c r="C1307">
        <v>210</v>
      </c>
      <c r="D1307">
        <v>80.099999999999994</v>
      </c>
      <c r="E1307">
        <v>53.9</v>
      </c>
      <c r="F1307">
        <v>87</v>
      </c>
      <c r="G1307">
        <v>47</v>
      </c>
      <c r="H1307">
        <v>0</v>
      </c>
      <c r="I1307">
        <v>0.24</v>
      </c>
      <c r="J1307">
        <v>7.4</v>
      </c>
    </row>
    <row r="1308" spans="1:10" x14ac:dyDescent="0.25">
      <c r="A1308" t="s">
        <v>10</v>
      </c>
      <c r="B1308" s="1">
        <v>41485</v>
      </c>
      <c r="C1308">
        <v>211</v>
      </c>
      <c r="D1308">
        <v>86.6</v>
      </c>
      <c r="E1308">
        <v>52.8</v>
      </c>
      <c r="F1308">
        <v>90</v>
      </c>
      <c r="G1308">
        <v>31</v>
      </c>
      <c r="H1308">
        <v>0</v>
      </c>
      <c r="I1308">
        <v>0.24</v>
      </c>
      <c r="J1308">
        <v>4.7</v>
      </c>
    </row>
    <row r="1309" spans="1:10" x14ac:dyDescent="0.25">
      <c r="A1309" t="s">
        <v>10</v>
      </c>
      <c r="B1309" s="1">
        <v>41486</v>
      </c>
      <c r="C1309">
        <v>212</v>
      </c>
      <c r="D1309">
        <v>87.5</v>
      </c>
      <c r="E1309">
        <v>54.3</v>
      </c>
      <c r="F1309">
        <v>89</v>
      </c>
      <c r="G1309">
        <v>37</v>
      </c>
      <c r="H1309">
        <v>0</v>
      </c>
      <c r="I1309">
        <v>0.26</v>
      </c>
      <c r="J1309">
        <v>6.2</v>
      </c>
    </row>
    <row r="1310" spans="1:10" x14ac:dyDescent="0.25">
      <c r="A1310" t="s">
        <v>10</v>
      </c>
      <c r="B1310" s="1">
        <v>41487</v>
      </c>
      <c r="C1310">
        <v>213</v>
      </c>
      <c r="D1310">
        <v>84.9</v>
      </c>
      <c r="E1310">
        <v>54.2</v>
      </c>
      <c r="F1310">
        <v>83</v>
      </c>
      <c r="G1310">
        <v>34</v>
      </c>
      <c r="H1310">
        <v>0</v>
      </c>
      <c r="I1310">
        <v>0.25</v>
      </c>
      <c r="J1310">
        <v>5.3</v>
      </c>
    </row>
    <row r="1311" spans="1:10" x14ac:dyDescent="0.25">
      <c r="A1311" t="s">
        <v>10</v>
      </c>
      <c r="B1311" s="1">
        <v>41488</v>
      </c>
      <c r="C1311">
        <v>214</v>
      </c>
      <c r="D1311">
        <v>88.8</v>
      </c>
      <c r="E1311">
        <v>58.4</v>
      </c>
      <c r="F1311">
        <v>94</v>
      </c>
      <c r="G1311">
        <v>26</v>
      </c>
      <c r="H1311">
        <v>0</v>
      </c>
      <c r="I1311">
        <v>0.25</v>
      </c>
      <c r="J1311">
        <v>5.2</v>
      </c>
    </row>
    <row r="1312" spans="1:10" x14ac:dyDescent="0.25">
      <c r="A1312" t="s">
        <v>10</v>
      </c>
      <c r="B1312" s="1">
        <v>41489</v>
      </c>
      <c r="C1312">
        <v>215</v>
      </c>
      <c r="D1312">
        <v>87.6</v>
      </c>
      <c r="E1312">
        <v>51.3</v>
      </c>
      <c r="F1312">
        <v>91</v>
      </c>
      <c r="G1312">
        <v>29</v>
      </c>
      <c r="H1312">
        <v>0</v>
      </c>
      <c r="I1312">
        <v>0.24</v>
      </c>
      <c r="J1312">
        <v>4.2</v>
      </c>
    </row>
    <row r="1313" spans="1:10" x14ac:dyDescent="0.25">
      <c r="A1313" t="s">
        <v>10</v>
      </c>
      <c r="B1313" s="1">
        <v>41490</v>
      </c>
      <c r="C1313">
        <v>216</v>
      </c>
      <c r="D1313">
        <v>85.4</v>
      </c>
      <c r="E1313">
        <v>53.1</v>
      </c>
      <c r="F1313">
        <v>88</v>
      </c>
      <c r="G1313">
        <v>34</v>
      </c>
      <c r="H1313">
        <v>0</v>
      </c>
      <c r="I1313">
        <v>0.24</v>
      </c>
      <c r="J1313">
        <v>5.9</v>
      </c>
    </row>
    <row r="1314" spans="1:10" x14ac:dyDescent="0.25">
      <c r="A1314" t="s">
        <v>10</v>
      </c>
      <c r="B1314" s="1">
        <v>41491</v>
      </c>
      <c r="C1314">
        <v>217</v>
      </c>
      <c r="D1314">
        <v>86.7</v>
      </c>
      <c r="E1314">
        <v>48.8</v>
      </c>
      <c r="F1314">
        <v>92</v>
      </c>
      <c r="G1314">
        <v>26</v>
      </c>
      <c r="H1314">
        <v>0</v>
      </c>
      <c r="I1314">
        <v>0.24</v>
      </c>
      <c r="J1314">
        <v>5.5</v>
      </c>
    </row>
    <row r="1315" spans="1:10" x14ac:dyDescent="0.25">
      <c r="A1315" t="s">
        <v>10</v>
      </c>
      <c r="B1315" s="1">
        <v>41492</v>
      </c>
      <c r="C1315">
        <v>218</v>
      </c>
      <c r="D1315">
        <v>84.1</v>
      </c>
      <c r="E1315">
        <v>49</v>
      </c>
      <c r="F1315">
        <v>92</v>
      </c>
      <c r="G1315">
        <v>36</v>
      </c>
      <c r="H1315">
        <v>0</v>
      </c>
      <c r="I1315">
        <v>0.22</v>
      </c>
      <c r="J1315">
        <v>6.2</v>
      </c>
    </row>
    <row r="1316" spans="1:10" x14ac:dyDescent="0.25">
      <c r="A1316" t="s">
        <v>10</v>
      </c>
      <c r="B1316" s="1">
        <v>41493</v>
      </c>
      <c r="C1316">
        <v>219</v>
      </c>
      <c r="D1316">
        <v>79.900000000000006</v>
      </c>
      <c r="E1316">
        <v>54.9</v>
      </c>
      <c r="F1316">
        <v>87</v>
      </c>
      <c r="G1316">
        <v>47</v>
      </c>
      <c r="H1316">
        <v>0</v>
      </c>
      <c r="I1316">
        <v>0.23</v>
      </c>
      <c r="J1316">
        <v>6.9</v>
      </c>
    </row>
    <row r="1317" spans="1:10" x14ac:dyDescent="0.25">
      <c r="A1317" t="s">
        <v>10</v>
      </c>
      <c r="B1317" s="1">
        <v>41494</v>
      </c>
      <c r="C1317">
        <v>220</v>
      </c>
      <c r="D1317">
        <v>81.400000000000006</v>
      </c>
      <c r="E1317">
        <v>53</v>
      </c>
      <c r="F1317">
        <v>95</v>
      </c>
      <c r="G1317">
        <v>38</v>
      </c>
      <c r="H1317">
        <v>0</v>
      </c>
      <c r="I1317">
        <v>0.22</v>
      </c>
      <c r="J1317">
        <v>5.6</v>
      </c>
    </row>
    <row r="1318" spans="1:10" x14ac:dyDescent="0.25">
      <c r="A1318" t="s">
        <v>10</v>
      </c>
      <c r="B1318" s="1">
        <v>41495</v>
      </c>
      <c r="C1318">
        <v>221</v>
      </c>
      <c r="D1318">
        <v>82.6</v>
      </c>
      <c r="E1318">
        <v>50.9</v>
      </c>
      <c r="F1318">
        <v>92</v>
      </c>
      <c r="G1318">
        <v>39</v>
      </c>
      <c r="H1318">
        <v>0</v>
      </c>
      <c r="I1318">
        <v>0.23</v>
      </c>
      <c r="J1318">
        <v>5.6</v>
      </c>
    </row>
    <row r="1319" spans="1:10" x14ac:dyDescent="0.25">
      <c r="A1319" t="s">
        <v>10</v>
      </c>
      <c r="B1319" s="1">
        <v>41496</v>
      </c>
      <c r="C1319">
        <v>222</v>
      </c>
      <c r="D1319">
        <v>84.5</v>
      </c>
      <c r="E1319">
        <v>52.4</v>
      </c>
      <c r="F1319">
        <v>91</v>
      </c>
      <c r="G1319">
        <v>41</v>
      </c>
      <c r="H1319">
        <v>0</v>
      </c>
      <c r="I1319">
        <v>0.22</v>
      </c>
      <c r="J1319">
        <v>4.9000000000000004</v>
      </c>
    </row>
    <row r="1320" spans="1:10" x14ac:dyDescent="0.25">
      <c r="A1320" t="s">
        <v>10</v>
      </c>
      <c r="B1320" s="1">
        <v>41497</v>
      </c>
      <c r="C1320">
        <v>223</v>
      </c>
      <c r="D1320">
        <v>87.5</v>
      </c>
      <c r="E1320">
        <v>52.7</v>
      </c>
      <c r="F1320">
        <v>95</v>
      </c>
      <c r="G1320">
        <v>32</v>
      </c>
      <c r="H1320">
        <v>0</v>
      </c>
      <c r="I1320">
        <v>0.23</v>
      </c>
      <c r="J1320">
        <v>4.3</v>
      </c>
    </row>
    <row r="1321" spans="1:10" x14ac:dyDescent="0.25">
      <c r="A1321" t="s">
        <v>10</v>
      </c>
      <c r="B1321" s="1">
        <v>41498</v>
      </c>
      <c r="C1321">
        <v>224</v>
      </c>
      <c r="D1321">
        <v>89.3</v>
      </c>
      <c r="E1321">
        <v>54.1</v>
      </c>
      <c r="F1321">
        <v>91</v>
      </c>
      <c r="G1321">
        <v>20</v>
      </c>
      <c r="H1321">
        <v>0</v>
      </c>
      <c r="I1321">
        <v>0.24</v>
      </c>
      <c r="J1321">
        <v>4.4000000000000004</v>
      </c>
    </row>
    <row r="1322" spans="1:10" x14ac:dyDescent="0.25">
      <c r="A1322" t="s">
        <v>10</v>
      </c>
      <c r="B1322" s="1">
        <v>41499</v>
      </c>
      <c r="C1322">
        <v>225</v>
      </c>
      <c r="D1322">
        <v>93.7</v>
      </c>
      <c r="E1322">
        <v>51.4</v>
      </c>
      <c r="F1322">
        <v>90</v>
      </c>
      <c r="G1322">
        <v>19</v>
      </c>
      <c r="H1322">
        <v>0</v>
      </c>
      <c r="I1322">
        <v>0.25</v>
      </c>
      <c r="J1322">
        <v>4.3</v>
      </c>
    </row>
    <row r="1323" spans="1:10" x14ac:dyDescent="0.25">
      <c r="A1323" t="s">
        <v>10</v>
      </c>
      <c r="B1323" s="1">
        <v>41500</v>
      </c>
      <c r="C1323">
        <v>226</v>
      </c>
      <c r="D1323">
        <v>93.3</v>
      </c>
      <c r="E1323">
        <v>54.5</v>
      </c>
      <c r="F1323">
        <v>84</v>
      </c>
      <c r="G1323">
        <v>26</v>
      </c>
      <c r="H1323">
        <v>0</v>
      </c>
      <c r="I1323">
        <v>0.25</v>
      </c>
      <c r="J1323">
        <v>4.3</v>
      </c>
    </row>
    <row r="1324" spans="1:10" x14ac:dyDescent="0.25">
      <c r="A1324" t="s">
        <v>10</v>
      </c>
      <c r="B1324" s="1">
        <v>41501</v>
      </c>
      <c r="C1324">
        <v>227</v>
      </c>
      <c r="D1324">
        <v>95.5</v>
      </c>
      <c r="E1324">
        <v>57.8</v>
      </c>
      <c r="F1324">
        <v>96</v>
      </c>
      <c r="G1324">
        <v>25</v>
      </c>
      <c r="H1324">
        <v>0</v>
      </c>
      <c r="I1324">
        <v>0.25</v>
      </c>
      <c r="J1324">
        <v>4.7</v>
      </c>
    </row>
    <row r="1325" spans="1:10" x14ac:dyDescent="0.25">
      <c r="A1325" t="s">
        <v>10</v>
      </c>
      <c r="B1325" s="1">
        <v>41502</v>
      </c>
      <c r="C1325">
        <v>228</v>
      </c>
      <c r="D1325">
        <v>94.6</v>
      </c>
      <c r="E1325">
        <v>61.5</v>
      </c>
      <c r="F1325">
        <v>93</v>
      </c>
      <c r="G1325">
        <v>30</v>
      </c>
      <c r="H1325">
        <v>0</v>
      </c>
      <c r="I1325">
        <v>0.25</v>
      </c>
      <c r="J1325">
        <v>4.7</v>
      </c>
    </row>
    <row r="1326" spans="1:10" x14ac:dyDescent="0.25">
      <c r="A1326" t="s">
        <v>10</v>
      </c>
      <c r="B1326" s="1">
        <v>41503</v>
      </c>
      <c r="C1326">
        <v>229</v>
      </c>
      <c r="D1326">
        <v>92.9</v>
      </c>
      <c r="E1326">
        <v>60.4</v>
      </c>
      <c r="F1326">
        <v>84</v>
      </c>
      <c r="G1326">
        <v>30</v>
      </c>
      <c r="H1326">
        <v>0</v>
      </c>
      <c r="I1326">
        <v>0.19</v>
      </c>
      <c r="J1326">
        <v>4.7</v>
      </c>
    </row>
    <row r="1327" spans="1:10" x14ac:dyDescent="0.25">
      <c r="A1327" t="s">
        <v>10</v>
      </c>
      <c r="B1327" s="1">
        <v>41504</v>
      </c>
      <c r="C1327">
        <v>230</v>
      </c>
      <c r="D1327">
        <v>97.8</v>
      </c>
      <c r="E1327">
        <v>58.8</v>
      </c>
      <c r="F1327">
        <v>87</v>
      </c>
      <c r="G1327">
        <v>30</v>
      </c>
      <c r="H1327">
        <v>0</v>
      </c>
      <c r="I1327">
        <v>0.23</v>
      </c>
      <c r="J1327">
        <v>3.5</v>
      </c>
    </row>
    <row r="1328" spans="1:10" x14ac:dyDescent="0.25">
      <c r="A1328" t="s">
        <v>10</v>
      </c>
      <c r="B1328" s="1">
        <v>41505</v>
      </c>
      <c r="C1328">
        <v>231</v>
      </c>
      <c r="D1328">
        <v>103.2</v>
      </c>
      <c r="E1328">
        <v>69</v>
      </c>
      <c r="F1328">
        <v>70</v>
      </c>
      <c r="G1328">
        <v>24</v>
      </c>
      <c r="H1328">
        <v>0</v>
      </c>
      <c r="I1328">
        <v>0.13</v>
      </c>
      <c r="J1328">
        <v>5.0999999999999996</v>
      </c>
    </row>
    <row r="1329" spans="1:10" x14ac:dyDescent="0.25">
      <c r="A1329" t="s">
        <v>10</v>
      </c>
      <c r="B1329" s="1">
        <v>41506</v>
      </c>
      <c r="C1329">
        <v>232</v>
      </c>
      <c r="D1329">
        <v>93.7</v>
      </c>
      <c r="E1329">
        <v>65</v>
      </c>
      <c r="F1329">
        <v>72</v>
      </c>
      <c r="G1329">
        <v>35</v>
      </c>
      <c r="H1329">
        <v>0</v>
      </c>
      <c r="I1329">
        <v>0.24</v>
      </c>
      <c r="J1329">
        <v>5</v>
      </c>
    </row>
    <row r="1330" spans="1:10" x14ac:dyDescent="0.25">
      <c r="A1330" t="s">
        <v>10</v>
      </c>
      <c r="B1330" s="1">
        <v>41507</v>
      </c>
      <c r="C1330">
        <v>233</v>
      </c>
      <c r="D1330">
        <v>90.7</v>
      </c>
      <c r="E1330">
        <v>60.2</v>
      </c>
      <c r="F1330">
        <v>81</v>
      </c>
      <c r="G1330">
        <v>23</v>
      </c>
      <c r="H1330">
        <v>0</v>
      </c>
      <c r="I1330">
        <v>0.25</v>
      </c>
      <c r="J1330">
        <v>6.5</v>
      </c>
    </row>
    <row r="1331" spans="1:10" x14ac:dyDescent="0.25">
      <c r="A1331" t="s">
        <v>10</v>
      </c>
      <c r="B1331" s="1">
        <v>41508</v>
      </c>
      <c r="C1331">
        <v>234</v>
      </c>
      <c r="D1331">
        <v>86.9</v>
      </c>
      <c r="E1331">
        <v>56.5</v>
      </c>
      <c r="F1331">
        <v>84</v>
      </c>
      <c r="G1331">
        <v>32</v>
      </c>
      <c r="H1331">
        <v>0</v>
      </c>
      <c r="I1331">
        <v>0.24</v>
      </c>
      <c r="J1331">
        <v>6.1</v>
      </c>
    </row>
    <row r="1332" spans="1:10" x14ac:dyDescent="0.25">
      <c r="A1332" t="s">
        <v>10</v>
      </c>
      <c r="B1332" s="1">
        <v>41509</v>
      </c>
      <c r="C1332">
        <v>235</v>
      </c>
      <c r="D1332">
        <v>89</v>
      </c>
      <c r="E1332">
        <v>51.2</v>
      </c>
      <c r="F1332">
        <v>94</v>
      </c>
      <c r="G1332">
        <v>30</v>
      </c>
      <c r="H1332">
        <v>0</v>
      </c>
      <c r="I1332">
        <v>0.22</v>
      </c>
      <c r="J1332">
        <v>4.5999999999999996</v>
      </c>
    </row>
    <row r="1333" spans="1:10" x14ac:dyDescent="0.25">
      <c r="A1333" t="s">
        <v>10</v>
      </c>
      <c r="B1333" s="1">
        <v>41510</v>
      </c>
      <c r="C1333">
        <v>236</v>
      </c>
      <c r="D1333">
        <v>89.5</v>
      </c>
      <c r="E1333">
        <v>56.1</v>
      </c>
      <c r="F1333">
        <v>86</v>
      </c>
      <c r="G1333">
        <v>31</v>
      </c>
      <c r="H1333">
        <v>0</v>
      </c>
      <c r="I1333">
        <v>0.24</v>
      </c>
      <c r="J1333">
        <v>6.3</v>
      </c>
    </row>
    <row r="1334" spans="1:10" x14ac:dyDescent="0.25">
      <c r="A1334" t="s">
        <v>10</v>
      </c>
      <c r="B1334" s="1">
        <v>41511</v>
      </c>
      <c r="C1334">
        <v>237</v>
      </c>
      <c r="D1334">
        <v>85.4</v>
      </c>
      <c r="E1334">
        <v>62.5</v>
      </c>
      <c r="F1334">
        <v>83</v>
      </c>
      <c r="G1334">
        <v>39</v>
      </c>
      <c r="H1334">
        <v>0</v>
      </c>
      <c r="I1334">
        <v>0.24</v>
      </c>
      <c r="J1334">
        <v>6.9</v>
      </c>
    </row>
    <row r="1335" spans="1:10" x14ac:dyDescent="0.25">
      <c r="A1335" t="s">
        <v>10</v>
      </c>
      <c r="B1335" s="1">
        <v>41512</v>
      </c>
      <c r="C1335">
        <v>238</v>
      </c>
      <c r="D1335">
        <v>86.4</v>
      </c>
      <c r="E1335">
        <v>57.9</v>
      </c>
      <c r="F1335">
        <v>89</v>
      </c>
      <c r="G1335">
        <v>34</v>
      </c>
      <c r="H1335">
        <v>0</v>
      </c>
      <c r="I1335">
        <v>0.22</v>
      </c>
      <c r="J1335">
        <v>5</v>
      </c>
    </row>
    <row r="1336" spans="1:10" x14ac:dyDescent="0.25">
      <c r="A1336" t="s">
        <v>10</v>
      </c>
      <c r="B1336" s="1">
        <v>41513</v>
      </c>
      <c r="C1336">
        <v>239</v>
      </c>
      <c r="D1336">
        <v>91.9</v>
      </c>
      <c r="E1336">
        <v>52.5</v>
      </c>
      <c r="F1336">
        <v>88</v>
      </c>
      <c r="G1336">
        <v>22</v>
      </c>
      <c r="H1336">
        <v>0</v>
      </c>
      <c r="I1336">
        <v>0.24</v>
      </c>
      <c r="J1336">
        <v>5.2</v>
      </c>
    </row>
    <row r="1337" spans="1:10" x14ac:dyDescent="0.25">
      <c r="A1337" t="s">
        <v>10</v>
      </c>
      <c r="B1337" s="1">
        <v>41514</v>
      </c>
      <c r="C1337">
        <v>240</v>
      </c>
      <c r="D1337">
        <v>91</v>
      </c>
      <c r="E1337">
        <v>56.1</v>
      </c>
      <c r="F1337">
        <v>88</v>
      </c>
      <c r="G1337">
        <v>27</v>
      </c>
      <c r="H1337">
        <v>0</v>
      </c>
      <c r="I1337">
        <v>0.23</v>
      </c>
      <c r="J1337">
        <v>5.4</v>
      </c>
    </row>
    <row r="1338" spans="1:10" x14ac:dyDescent="0.25">
      <c r="A1338" t="s">
        <v>10</v>
      </c>
      <c r="B1338" s="1">
        <v>41515</v>
      </c>
      <c r="C1338">
        <v>241</v>
      </c>
      <c r="D1338">
        <v>91</v>
      </c>
      <c r="E1338">
        <v>60</v>
      </c>
      <c r="F1338">
        <v>91</v>
      </c>
      <c r="G1338">
        <v>34</v>
      </c>
      <c r="H1338">
        <v>0</v>
      </c>
      <c r="I1338">
        <v>0.23</v>
      </c>
      <c r="J1338">
        <v>5.3</v>
      </c>
    </row>
    <row r="1339" spans="1:10" x14ac:dyDescent="0.25">
      <c r="A1339" t="s">
        <v>10</v>
      </c>
      <c r="B1339" s="1">
        <v>41516</v>
      </c>
      <c r="C1339">
        <v>242</v>
      </c>
      <c r="D1339">
        <v>96</v>
      </c>
      <c r="E1339">
        <v>56.7</v>
      </c>
      <c r="F1339">
        <v>92</v>
      </c>
      <c r="G1339">
        <v>26</v>
      </c>
      <c r="H1339">
        <v>0</v>
      </c>
      <c r="I1339">
        <v>0.23</v>
      </c>
      <c r="J1339">
        <v>4</v>
      </c>
    </row>
    <row r="1340" spans="1:10" x14ac:dyDescent="0.25">
      <c r="A1340" t="s">
        <v>10</v>
      </c>
      <c r="B1340" s="1">
        <v>41517</v>
      </c>
      <c r="C1340">
        <v>243</v>
      </c>
      <c r="D1340">
        <v>93.5</v>
      </c>
      <c r="E1340">
        <v>56.9</v>
      </c>
      <c r="F1340">
        <v>88</v>
      </c>
      <c r="G1340">
        <v>22</v>
      </c>
      <c r="H1340">
        <v>0</v>
      </c>
      <c r="I1340">
        <v>0.25</v>
      </c>
      <c r="J1340">
        <v>6.4</v>
      </c>
    </row>
    <row r="1341" spans="1:10" x14ac:dyDescent="0.25">
      <c r="A1341" t="s">
        <v>10</v>
      </c>
      <c r="B1341" s="1">
        <v>41518</v>
      </c>
      <c r="C1341">
        <v>244</v>
      </c>
      <c r="D1341">
        <v>90.5</v>
      </c>
      <c r="E1341">
        <v>61.1</v>
      </c>
      <c r="F1341">
        <v>76</v>
      </c>
      <c r="G1341">
        <v>26</v>
      </c>
      <c r="H1341">
        <v>0</v>
      </c>
      <c r="I1341">
        <v>0.21</v>
      </c>
      <c r="J1341">
        <v>6.9</v>
      </c>
    </row>
    <row r="1342" spans="1:10" x14ac:dyDescent="0.25">
      <c r="A1342" t="s">
        <v>10</v>
      </c>
      <c r="B1342" s="1">
        <v>41519</v>
      </c>
      <c r="C1342">
        <v>245</v>
      </c>
      <c r="D1342">
        <v>87.1</v>
      </c>
      <c r="E1342">
        <v>65</v>
      </c>
      <c r="F1342">
        <v>82</v>
      </c>
      <c r="G1342">
        <v>38</v>
      </c>
      <c r="H1342">
        <v>0</v>
      </c>
      <c r="I1342">
        <v>0.18</v>
      </c>
      <c r="J1342">
        <v>6.2</v>
      </c>
    </row>
    <row r="1343" spans="1:10" x14ac:dyDescent="0.25">
      <c r="A1343" t="s">
        <v>10</v>
      </c>
      <c r="B1343" s="1">
        <v>41520</v>
      </c>
      <c r="C1343">
        <v>246</v>
      </c>
      <c r="D1343">
        <v>85.4</v>
      </c>
      <c r="E1343">
        <v>58.9</v>
      </c>
      <c r="F1343">
        <v>84</v>
      </c>
      <c r="G1343">
        <v>30</v>
      </c>
      <c r="H1343">
        <v>0</v>
      </c>
      <c r="I1343">
        <v>0.23</v>
      </c>
      <c r="J1343">
        <v>6.4</v>
      </c>
    </row>
    <row r="1344" spans="1:10" x14ac:dyDescent="0.25">
      <c r="A1344" t="s">
        <v>10</v>
      </c>
      <c r="B1344" s="1">
        <v>41521</v>
      </c>
      <c r="C1344">
        <v>247</v>
      </c>
      <c r="D1344">
        <v>86</v>
      </c>
      <c r="E1344">
        <v>61.3</v>
      </c>
      <c r="F1344">
        <v>89</v>
      </c>
      <c r="G1344">
        <v>34</v>
      </c>
      <c r="H1344">
        <v>0</v>
      </c>
      <c r="I1344">
        <v>0.21</v>
      </c>
      <c r="J1344">
        <v>6.5</v>
      </c>
    </row>
    <row r="1345" spans="1:10" x14ac:dyDescent="0.25">
      <c r="A1345" t="s">
        <v>10</v>
      </c>
      <c r="B1345" s="1">
        <v>41522</v>
      </c>
      <c r="C1345">
        <v>248</v>
      </c>
      <c r="D1345">
        <v>88.1</v>
      </c>
      <c r="E1345">
        <v>57.7</v>
      </c>
      <c r="F1345">
        <v>85</v>
      </c>
      <c r="G1345">
        <v>28</v>
      </c>
      <c r="H1345">
        <v>0</v>
      </c>
      <c r="I1345">
        <v>0.22</v>
      </c>
      <c r="J1345">
        <v>5.6</v>
      </c>
    </row>
    <row r="1346" spans="1:10" x14ac:dyDescent="0.25">
      <c r="A1346" t="s">
        <v>10</v>
      </c>
      <c r="B1346" s="1">
        <v>41523</v>
      </c>
      <c r="C1346">
        <v>249</v>
      </c>
      <c r="D1346">
        <v>91.5</v>
      </c>
      <c r="E1346">
        <v>54.8</v>
      </c>
      <c r="F1346">
        <v>85</v>
      </c>
      <c r="G1346">
        <v>15</v>
      </c>
      <c r="H1346">
        <v>0</v>
      </c>
      <c r="I1346">
        <v>0.26</v>
      </c>
      <c r="J1346">
        <v>6.7</v>
      </c>
    </row>
    <row r="1347" spans="1:10" x14ac:dyDescent="0.25">
      <c r="A1347" t="s">
        <v>10</v>
      </c>
      <c r="B1347" s="1">
        <v>41524</v>
      </c>
      <c r="C1347">
        <v>250</v>
      </c>
      <c r="D1347">
        <v>95.9</v>
      </c>
      <c r="E1347">
        <v>54.1</v>
      </c>
      <c r="F1347">
        <v>54</v>
      </c>
      <c r="G1347">
        <v>17</v>
      </c>
      <c r="H1347">
        <v>0</v>
      </c>
      <c r="I1347">
        <v>0.23</v>
      </c>
      <c r="J1347">
        <v>3.5</v>
      </c>
    </row>
    <row r="1348" spans="1:10" x14ac:dyDescent="0.25">
      <c r="A1348" t="s">
        <v>10</v>
      </c>
      <c r="B1348" s="1">
        <v>41525</v>
      </c>
      <c r="C1348">
        <v>251</v>
      </c>
      <c r="D1348">
        <v>100</v>
      </c>
      <c r="E1348">
        <v>58.4</v>
      </c>
      <c r="F1348">
        <v>67</v>
      </c>
      <c r="G1348">
        <v>14</v>
      </c>
      <c r="H1348">
        <v>0</v>
      </c>
      <c r="I1348">
        <v>0.24</v>
      </c>
      <c r="J1348">
        <v>4.4000000000000004</v>
      </c>
    </row>
    <row r="1349" spans="1:10" x14ac:dyDescent="0.25">
      <c r="A1349" t="s">
        <v>10</v>
      </c>
      <c r="B1349" s="1">
        <v>41526</v>
      </c>
      <c r="C1349">
        <v>252</v>
      </c>
      <c r="D1349">
        <v>103</v>
      </c>
      <c r="E1349">
        <v>62.6</v>
      </c>
      <c r="F1349">
        <v>65</v>
      </c>
      <c r="G1349">
        <v>15</v>
      </c>
      <c r="H1349">
        <v>0</v>
      </c>
      <c r="I1349">
        <v>0.25</v>
      </c>
      <c r="J1349">
        <v>4.5</v>
      </c>
    </row>
    <row r="1350" spans="1:10" x14ac:dyDescent="0.25">
      <c r="A1350" t="s">
        <v>10</v>
      </c>
      <c r="B1350" s="1">
        <v>41527</v>
      </c>
      <c r="C1350">
        <v>253</v>
      </c>
      <c r="D1350">
        <v>89.9</v>
      </c>
      <c r="E1350">
        <v>59.9</v>
      </c>
      <c r="F1350">
        <v>80</v>
      </c>
      <c r="G1350">
        <v>36</v>
      </c>
      <c r="H1350">
        <v>0</v>
      </c>
      <c r="I1350">
        <v>0.21</v>
      </c>
      <c r="J1350">
        <v>6</v>
      </c>
    </row>
    <row r="1351" spans="1:10" x14ac:dyDescent="0.25">
      <c r="A1351" t="s">
        <v>10</v>
      </c>
      <c r="B1351" s="1">
        <v>41528</v>
      </c>
      <c r="C1351">
        <v>254</v>
      </c>
      <c r="D1351">
        <v>81.099999999999994</v>
      </c>
      <c r="E1351">
        <v>56.4</v>
      </c>
      <c r="F1351">
        <v>93</v>
      </c>
      <c r="G1351">
        <v>49</v>
      </c>
      <c r="H1351">
        <v>0</v>
      </c>
      <c r="I1351">
        <v>0.14000000000000001</v>
      </c>
      <c r="J1351">
        <v>5.3</v>
      </c>
    </row>
    <row r="1352" spans="1:10" x14ac:dyDescent="0.25">
      <c r="A1352" t="s">
        <v>10</v>
      </c>
      <c r="B1352" s="1">
        <v>41529</v>
      </c>
      <c r="C1352">
        <v>255</v>
      </c>
      <c r="D1352">
        <v>87.2</v>
      </c>
      <c r="E1352">
        <v>56.9</v>
      </c>
      <c r="F1352">
        <v>89</v>
      </c>
      <c r="G1352">
        <v>37</v>
      </c>
      <c r="H1352">
        <v>0</v>
      </c>
      <c r="I1352">
        <v>0.17</v>
      </c>
      <c r="J1352">
        <v>4.5999999999999996</v>
      </c>
    </row>
    <row r="1353" spans="1:10" x14ac:dyDescent="0.25">
      <c r="A1353" t="s">
        <v>10</v>
      </c>
      <c r="B1353" s="1">
        <v>41530</v>
      </c>
      <c r="C1353">
        <v>256</v>
      </c>
      <c r="D1353">
        <v>90.2</v>
      </c>
      <c r="E1353">
        <v>57.7</v>
      </c>
      <c r="F1353">
        <v>88</v>
      </c>
      <c r="G1353">
        <v>36</v>
      </c>
      <c r="H1353">
        <v>0</v>
      </c>
      <c r="I1353">
        <v>0.18</v>
      </c>
      <c r="J1353">
        <v>4.5</v>
      </c>
    </row>
    <row r="1354" spans="1:10" x14ac:dyDescent="0.25">
      <c r="A1354" t="s">
        <v>10</v>
      </c>
      <c r="B1354" s="1">
        <v>41531</v>
      </c>
      <c r="C1354">
        <v>257</v>
      </c>
      <c r="D1354">
        <v>86.3</v>
      </c>
      <c r="E1354">
        <v>55.9</v>
      </c>
      <c r="F1354">
        <v>86</v>
      </c>
      <c r="G1354">
        <v>39</v>
      </c>
      <c r="H1354">
        <v>0</v>
      </c>
      <c r="I1354">
        <v>0.18</v>
      </c>
      <c r="J1354">
        <v>4.9000000000000004</v>
      </c>
    </row>
    <row r="1355" spans="1:10" x14ac:dyDescent="0.25">
      <c r="A1355" t="s">
        <v>10</v>
      </c>
      <c r="B1355" s="1">
        <v>41532</v>
      </c>
      <c r="C1355">
        <v>258</v>
      </c>
      <c r="D1355">
        <v>87.6</v>
      </c>
      <c r="E1355">
        <v>53.8</v>
      </c>
      <c r="F1355">
        <v>88</v>
      </c>
      <c r="G1355">
        <v>31</v>
      </c>
      <c r="H1355">
        <v>0</v>
      </c>
      <c r="I1355">
        <v>0.2</v>
      </c>
      <c r="J1355">
        <v>6.2</v>
      </c>
    </row>
    <row r="1356" spans="1:10" x14ac:dyDescent="0.25">
      <c r="A1356" t="s">
        <v>10</v>
      </c>
      <c r="B1356" s="1">
        <v>41533</v>
      </c>
      <c r="C1356">
        <v>259</v>
      </c>
      <c r="D1356">
        <v>85.9</v>
      </c>
      <c r="E1356">
        <v>53.2</v>
      </c>
      <c r="F1356">
        <v>92</v>
      </c>
      <c r="G1356">
        <v>32</v>
      </c>
      <c r="H1356">
        <v>0</v>
      </c>
      <c r="I1356">
        <v>0.18</v>
      </c>
      <c r="J1356">
        <v>5</v>
      </c>
    </row>
    <row r="1357" spans="1:10" x14ac:dyDescent="0.25">
      <c r="A1357" t="s">
        <v>10</v>
      </c>
      <c r="B1357" s="1">
        <v>41534</v>
      </c>
      <c r="C1357">
        <v>260</v>
      </c>
      <c r="D1357">
        <v>82.1</v>
      </c>
      <c r="E1357">
        <v>57.7</v>
      </c>
      <c r="F1357">
        <v>79</v>
      </c>
      <c r="G1357">
        <v>34</v>
      </c>
      <c r="H1357">
        <v>0</v>
      </c>
      <c r="I1357">
        <v>0.18</v>
      </c>
      <c r="J1357">
        <v>6.3</v>
      </c>
    </row>
    <row r="1358" spans="1:10" x14ac:dyDescent="0.25">
      <c r="A1358" t="s">
        <v>10</v>
      </c>
      <c r="B1358" s="1">
        <v>41535</v>
      </c>
      <c r="C1358">
        <v>261</v>
      </c>
      <c r="D1358">
        <v>86.5</v>
      </c>
      <c r="E1358">
        <v>53.6</v>
      </c>
      <c r="F1358">
        <v>74</v>
      </c>
      <c r="G1358">
        <v>15</v>
      </c>
      <c r="H1358">
        <v>0</v>
      </c>
      <c r="I1358">
        <v>0.27</v>
      </c>
      <c r="J1358">
        <v>9.5</v>
      </c>
    </row>
    <row r="1359" spans="1:10" x14ac:dyDescent="0.25">
      <c r="A1359" t="s">
        <v>10</v>
      </c>
      <c r="B1359" s="1">
        <v>41536</v>
      </c>
      <c r="C1359">
        <v>262</v>
      </c>
      <c r="D1359">
        <v>91.6</v>
      </c>
      <c r="E1359">
        <v>47.6</v>
      </c>
      <c r="F1359">
        <v>87</v>
      </c>
      <c r="G1359">
        <v>16</v>
      </c>
      <c r="H1359">
        <v>0</v>
      </c>
      <c r="I1359">
        <v>0.19</v>
      </c>
      <c r="J1359">
        <v>3.4</v>
      </c>
    </row>
    <row r="1360" spans="1:10" x14ac:dyDescent="0.25">
      <c r="A1360" t="s">
        <v>10</v>
      </c>
      <c r="B1360" s="1">
        <v>41537</v>
      </c>
      <c r="C1360">
        <v>263</v>
      </c>
      <c r="D1360">
        <v>83.9</v>
      </c>
      <c r="E1360">
        <v>53.5</v>
      </c>
      <c r="F1360">
        <v>81</v>
      </c>
      <c r="G1360">
        <v>30</v>
      </c>
      <c r="H1360">
        <v>0</v>
      </c>
      <c r="I1360">
        <v>0.2</v>
      </c>
      <c r="J1360">
        <v>7.6</v>
      </c>
    </row>
    <row r="1361" spans="1:10" x14ac:dyDescent="0.25">
      <c r="A1361" t="s">
        <v>10</v>
      </c>
      <c r="B1361" s="1">
        <v>41538</v>
      </c>
      <c r="C1361">
        <v>264</v>
      </c>
      <c r="D1361">
        <v>65.8</v>
      </c>
      <c r="E1361">
        <v>55.4</v>
      </c>
      <c r="F1361">
        <v>95</v>
      </c>
      <c r="G1361">
        <v>76</v>
      </c>
      <c r="H1361">
        <v>0.64</v>
      </c>
      <c r="I1361">
        <v>0.03</v>
      </c>
      <c r="J1361">
        <v>7.4</v>
      </c>
    </row>
    <row r="1362" spans="1:10" x14ac:dyDescent="0.25">
      <c r="A1362" t="s">
        <v>10</v>
      </c>
      <c r="B1362" s="1">
        <v>41539</v>
      </c>
      <c r="C1362">
        <v>265</v>
      </c>
      <c r="D1362">
        <v>74.2</v>
      </c>
      <c r="E1362">
        <v>52.2</v>
      </c>
      <c r="F1362">
        <v>95</v>
      </c>
      <c r="G1362">
        <v>52</v>
      </c>
      <c r="H1362">
        <v>0</v>
      </c>
      <c r="I1362">
        <v>0.13</v>
      </c>
      <c r="J1362">
        <v>4.0999999999999996</v>
      </c>
    </row>
    <row r="1363" spans="1:10" x14ac:dyDescent="0.25">
      <c r="A1363" t="s">
        <v>10</v>
      </c>
      <c r="B1363" s="1">
        <v>41540</v>
      </c>
      <c r="C1363">
        <v>266</v>
      </c>
      <c r="D1363">
        <v>83.7</v>
      </c>
      <c r="E1363">
        <v>52.9</v>
      </c>
      <c r="F1363">
        <v>97</v>
      </c>
      <c r="G1363">
        <v>36</v>
      </c>
      <c r="H1363">
        <v>0</v>
      </c>
      <c r="I1363">
        <v>0.16</v>
      </c>
      <c r="J1363">
        <v>3.4</v>
      </c>
    </row>
    <row r="1364" spans="1:10" x14ac:dyDescent="0.25">
      <c r="A1364" t="s">
        <v>10</v>
      </c>
      <c r="B1364" s="1">
        <v>41541</v>
      </c>
      <c r="C1364">
        <v>267</v>
      </c>
      <c r="D1364">
        <v>80.5</v>
      </c>
      <c r="E1364">
        <v>57.7</v>
      </c>
      <c r="F1364">
        <v>91</v>
      </c>
      <c r="G1364">
        <v>38</v>
      </c>
      <c r="H1364">
        <v>0</v>
      </c>
      <c r="I1364">
        <v>0.17</v>
      </c>
      <c r="J1364">
        <v>5.4</v>
      </c>
    </row>
    <row r="1365" spans="1:10" x14ac:dyDescent="0.25">
      <c r="A1365" t="s">
        <v>10</v>
      </c>
      <c r="B1365" s="1">
        <v>41542</v>
      </c>
      <c r="C1365">
        <v>268</v>
      </c>
      <c r="D1365">
        <v>73</v>
      </c>
      <c r="E1365">
        <v>50.7</v>
      </c>
      <c r="F1365">
        <v>77</v>
      </c>
      <c r="G1365">
        <v>29</v>
      </c>
      <c r="H1365">
        <v>0</v>
      </c>
      <c r="I1365">
        <v>0.17</v>
      </c>
      <c r="J1365">
        <v>6.5</v>
      </c>
    </row>
    <row r="1366" spans="1:10" x14ac:dyDescent="0.25">
      <c r="A1366" t="s">
        <v>10</v>
      </c>
      <c r="B1366" s="1">
        <v>41543</v>
      </c>
      <c r="C1366">
        <v>269</v>
      </c>
      <c r="D1366">
        <v>75.5</v>
      </c>
      <c r="E1366">
        <v>55.4</v>
      </c>
      <c r="F1366">
        <v>52</v>
      </c>
      <c r="G1366">
        <v>23</v>
      </c>
      <c r="H1366">
        <v>0</v>
      </c>
      <c r="I1366">
        <v>0.26</v>
      </c>
      <c r="J1366">
        <v>13.7</v>
      </c>
    </row>
    <row r="1367" spans="1:10" x14ac:dyDescent="0.25">
      <c r="A1367" t="s">
        <v>10</v>
      </c>
      <c r="B1367" s="1">
        <v>41544</v>
      </c>
      <c r="C1367">
        <v>270</v>
      </c>
      <c r="D1367">
        <v>78</v>
      </c>
      <c r="E1367">
        <v>52.9</v>
      </c>
      <c r="F1367">
        <v>56</v>
      </c>
      <c r="G1367">
        <v>20</v>
      </c>
      <c r="H1367">
        <v>0</v>
      </c>
      <c r="I1367">
        <v>0.23</v>
      </c>
      <c r="J1367">
        <v>8.5</v>
      </c>
    </row>
    <row r="1368" spans="1:10" x14ac:dyDescent="0.25">
      <c r="A1368" t="s">
        <v>10</v>
      </c>
      <c r="B1368" s="1">
        <v>41545</v>
      </c>
      <c r="C1368">
        <v>271</v>
      </c>
      <c r="D1368">
        <v>82.8</v>
      </c>
      <c r="E1368">
        <v>47.5</v>
      </c>
      <c r="F1368">
        <v>76</v>
      </c>
      <c r="G1368">
        <v>18</v>
      </c>
      <c r="H1368">
        <v>0</v>
      </c>
      <c r="I1368">
        <v>0.17</v>
      </c>
      <c r="J1368">
        <v>4.9000000000000004</v>
      </c>
    </row>
    <row r="1369" spans="1:10" x14ac:dyDescent="0.25">
      <c r="A1369" t="s">
        <v>10</v>
      </c>
      <c r="B1369" s="1">
        <v>41546</v>
      </c>
      <c r="C1369">
        <v>272</v>
      </c>
      <c r="D1369">
        <v>76.400000000000006</v>
      </c>
      <c r="E1369">
        <v>56.8</v>
      </c>
      <c r="F1369">
        <v>85</v>
      </c>
      <c r="G1369">
        <v>55</v>
      </c>
      <c r="H1369">
        <v>0</v>
      </c>
      <c r="I1369">
        <v>0.12</v>
      </c>
      <c r="J1369">
        <v>7.9</v>
      </c>
    </row>
    <row r="1370" spans="1:10" x14ac:dyDescent="0.25">
      <c r="A1370" t="s">
        <v>10</v>
      </c>
      <c r="B1370" s="1">
        <v>41547</v>
      </c>
      <c r="C1370">
        <v>273</v>
      </c>
      <c r="D1370">
        <v>76.7</v>
      </c>
      <c r="E1370">
        <v>58.9</v>
      </c>
      <c r="F1370">
        <v>94</v>
      </c>
      <c r="G1370">
        <v>56</v>
      </c>
      <c r="H1370">
        <v>0</v>
      </c>
      <c r="I1370">
        <v>0.12</v>
      </c>
      <c r="J1370">
        <v>5.9</v>
      </c>
    </row>
    <row r="1371" spans="1:10" x14ac:dyDescent="0.25">
      <c r="A1371" t="s">
        <v>10</v>
      </c>
      <c r="B1371" s="1">
        <v>41548</v>
      </c>
      <c r="C1371">
        <v>274</v>
      </c>
      <c r="D1371">
        <v>76.7</v>
      </c>
      <c r="E1371">
        <v>47.9</v>
      </c>
      <c r="F1371">
        <v>89</v>
      </c>
      <c r="G1371">
        <v>32</v>
      </c>
      <c r="H1371">
        <v>0</v>
      </c>
      <c r="I1371">
        <v>0.15</v>
      </c>
      <c r="J1371">
        <v>4.7</v>
      </c>
    </row>
    <row r="1372" spans="1:10" x14ac:dyDescent="0.25">
      <c r="A1372" t="s">
        <v>10</v>
      </c>
      <c r="B1372" s="1">
        <v>41549</v>
      </c>
      <c r="C1372">
        <v>275</v>
      </c>
      <c r="D1372">
        <v>78.400000000000006</v>
      </c>
      <c r="E1372">
        <v>53.9</v>
      </c>
      <c r="F1372">
        <v>66</v>
      </c>
      <c r="G1372">
        <v>29</v>
      </c>
      <c r="H1372">
        <v>0</v>
      </c>
      <c r="I1372">
        <v>0.19</v>
      </c>
      <c r="J1372">
        <v>6.2</v>
      </c>
    </row>
    <row r="1373" spans="1:10" x14ac:dyDescent="0.25">
      <c r="A1373" t="s">
        <v>10</v>
      </c>
      <c r="B1373" s="1">
        <v>41550</v>
      </c>
      <c r="C1373">
        <v>276</v>
      </c>
      <c r="D1373">
        <v>74.099999999999994</v>
      </c>
      <c r="E1373">
        <v>56.7</v>
      </c>
      <c r="F1373">
        <v>42</v>
      </c>
      <c r="G1373">
        <v>20</v>
      </c>
      <c r="H1373">
        <v>0</v>
      </c>
      <c r="I1373">
        <v>0.32</v>
      </c>
      <c r="J1373">
        <v>17.7</v>
      </c>
    </row>
    <row r="1374" spans="1:10" x14ac:dyDescent="0.25">
      <c r="A1374" t="s">
        <v>10</v>
      </c>
      <c r="B1374" s="1">
        <v>41551</v>
      </c>
      <c r="C1374">
        <v>277</v>
      </c>
      <c r="D1374">
        <v>81.099999999999994</v>
      </c>
      <c r="E1374">
        <v>58.6</v>
      </c>
      <c r="F1374">
        <v>35</v>
      </c>
      <c r="G1374">
        <v>15</v>
      </c>
      <c r="H1374">
        <v>0</v>
      </c>
      <c r="I1374">
        <v>0.33</v>
      </c>
      <c r="J1374">
        <v>16.7</v>
      </c>
    </row>
    <row r="1375" spans="1:10" x14ac:dyDescent="0.25">
      <c r="A1375" t="s">
        <v>10</v>
      </c>
      <c r="B1375" s="1">
        <v>41552</v>
      </c>
      <c r="C1375">
        <v>278</v>
      </c>
      <c r="D1375">
        <v>82.5</v>
      </c>
      <c r="E1375">
        <v>52.1</v>
      </c>
      <c r="F1375">
        <v>43</v>
      </c>
      <c r="G1375">
        <v>14</v>
      </c>
      <c r="H1375">
        <v>0</v>
      </c>
      <c r="I1375">
        <v>0.19</v>
      </c>
      <c r="J1375">
        <v>5</v>
      </c>
    </row>
    <row r="1376" spans="1:10" x14ac:dyDescent="0.25">
      <c r="A1376" t="s">
        <v>10</v>
      </c>
      <c r="B1376" s="1">
        <v>41553</v>
      </c>
      <c r="C1376">
        <v>279</v>
      </c>
      <c r="D1376">
        <v>83.7</v>
      </c>
      <c r="E1376">
        <v>46.1</v>
      </c>
      <c r="F1376">
        <v>51</v>
      </c>
      <c r="G1376">
        <v>16</v>
      </c>
      <c r="H1376">
        <v>0</v>
      </c>
      <c r="I1376">
        <v>0.15</v>
      </c>
      <c r="J1376">
        <v>3.2</v>
      </c>
    </row>
    <row r="1377" spans="1:10" x14ac:dyDescent="0.25">
      <c r="A1377" t="s">
        <v>10</v>
      </c>
      <c r="B1377" s="1">
        <v>41554</v>
      </c>
      <c r="C1377">
        <v>280</v>
      </c>
      <c r="D1377">
        <v>84.5</v>
      </c>
      <c r="E1377">
        <v>50.7</v>
      </c>
      <c r="F1377">
        <v>59</v>
      </c>
      <c r="G1377">
        <v>18</v>
      </c>
      <c r="H1377">
        <v>0</v>
      </c>
      <c r="I1377">
        <v>0.16</v>
      </c>
      <c r="J1377">
        <v>3.5</v>
      </c>
    </row>
    <row r="1378" spans="1:10" x14ac:dyDescent="0.25">
      <c r="A1378" t="s">
        <v>10</v>
      </c>
      <c r="B1378" s="1">
        <v>41555</v>
      </c>
      <c r="C1378">
        <v>281</v>
      </c>
      <c r="D1378">
        <v>77.5</v>
      </c>
      <c r="E1378">
        <v>57.1</v>
      </c>
      <c r="F1378">
        <v>43</v>
      </c>
      <c r="G1378">
        <v>19</v>
      </c>
      <c r="H1378">
        <v>0</v>
      </c>
      <c r="I1378">
        <v>0.21</v>
      </c>
      <c r="J1378">
        <v>9.3000000000000007</v>
      </c>
    </row>
    <row r="1379" spans="1:10" x14ac:dyDescent="0.25">
      <c r="A1379" t="s">
        <v>10</v>
      </c>
      <c r="B1379" s="1">
        <v>41556</v>
      </c>
      <c r="C1379">
        <v>282</v>
      </c>
      <c r="D1379">
        <v>74.900000000000006</v>
      </c>
      <c r="E1379">
        <v>54.4</v>
      </c>
      <c r="F1379">
        <v>44</v>
      </c>
      <c r="G1379">
        <v>24</v>
      </c>
      <c r="H1379">
        <v>0</v>
      </c>
      <c r="I1379">
        <v>0.23</v>
      </c>
      <c r="J1379">
        <v>11.4</v>
      </c>
    </row>
    <row r="1380" spans="1:10" x14ac:dyDescent="0.25">
      <c r="A1380" t="s">
        <v>10</v>
      </c>
      <c r="B1380" s="1">
        <v>41557</v>
      </c>
      <c r="C1380">
        <v>283</v>
      </c>
      <c r="D1380">
        <v>75.400000000000006</v>
      </c>
      <c r="E1380">
        <v>49.8</v>
      </c>
      <c r="F1380">
        <v>79</v>
      </c>
      <c r="G1380">
        <v>27</v>
      </c>
      <c r="H1380">
        <v>0</v>
      </c>
      <c r="I1380">
        <v>0.13</v>
      </c>
      <c r="J1380">
        <v>4</v>
      </c>
    </row>
    <row r="1381" spans="1:10" x14ac:dyDescent="0.25">
      <c r="A1381" t="s">
        <v>10</v>
      </c>
      <c r="B1381" s="1">
        <v>41558</v>
      </c>
      <c r="C1381">
        <v>284</v>
      </c>
      <c r="D1381">
        <v>75.3</v>
      </c>
      <c r="E1381">
        <v>42.7</v>
      </c>
      <c r="F1381">
        <v>89</v>
      </c>
      <c r="G1381">
        <v>34</v>
      </c>
      <c r="H1381">
        <v>0</v>
      </c>
      <c r="I1381">
        <v>0.13</v>
      </c>
      <c r="J1381">
        <v>3.7</v>
      </c>
    </row>
    <row r="1382" spans="1:10" x14ac:dyDescent="0.25">
      <c r="A1382" t="s">
        <v>10</v>
      </c>
      <c r="B1382" s="1">
        <v>41559</v>
      </c>
      <c r="C1382">
        <v>285</v>
      </c>
      <c r="D1382">
        <v>77.3</v>
      </c>
      <c r="E1382">
        <v>42.5</v>
      </c>
      <c r="F1382">
        <v>83</v>
      </c>
      <c r="G1382">
        <v>30</v>
      </c>
      <c r="H1382">
        <v>0</v>
      </c>
      <c r="I1382">
        <v>0.14000000000000001</v>
      </c>
      <c r="J1382">
        <v>4.8</v>
      </c>
    </row>
    <row r="1383" spans="1:10" x14ac:dyDescent="0.25">
      <c r="A1383" t="s">
        <v>10</v>
      </c>
      <c r="B1383" s="1">
        <v>41560</v>
      </c>
      <c r="C1383">
        <v>286</v>
      </c>
      <c r="D1383">
        <v>75.400000000000006</v>
      </c>
      <c r="E1383">
        <v>54.6</v>
      </c>
      <c r="F1383">
        <v>66</v>
      </c>
      <c r="G1383">
        <v>23</v>
      </c>
      <c r="H1383">
        <v>0</v>
      </c>
      <c r="I1383">
        <v>0.21</v>
      </c>
      <c r="J1383">
        <v>10.7</v>
      </c>
    </row>
    <row r="1384" spans="1:10" x14ac:dyDescent="0.25">
      <c r="A1384" t="s">
        <v>10</v>
      </c>
      <c r="B1384" s="1">
        <v>41561</v>
      </c>
      <c r="C1384">
        <v>287</v>
      </c>
      <c r="D1384">
        <v>78.2</v>
      </c>
      <c r="E1384">
        <v>49.9</v>
      </c>
      <c r="F1384">
        <v>52</v>
      </c>
      <c r="G1384">
        <v>20</v>
      </c>
      <c r="H1384">
        <v>0</v>
      </c>
      <c r="I1384">
        <v>0.18</v>
      </c>
      <c r="J1384">
        <v>6.7</v>
      </c>
    </row>
    <row r="1385" spans="1:10" x14ac:dyDescent="0.25">
      <c r="A1385" t="s">
        <v>10</v>
      </c>
      <c r="B1385" s="1">
        <v>41562</v>
      </c>
      <c r="C1385">
        <v>288</v>
      </c>
      <c r="D1385">
        <v>81.099999999999994</v>
      </c>
      <c r="E1385">
        <v>54.6</v>
      </c>
      <c r="F1385">
        <v>42</v>
      </c>
      <c r="G1385">
        <v>16</v>
      </c>
      <c r="H1385">
        <v>0</v>
      </c>
      <c r="I1385">
        <v>0.24</v>
      </c>
      <c r="J1385">
        <v>10.4</v>
      </c>
    </row>
    <row r="1386" spans="1:10" x14ac:dyDescent="0.25">
      <c r="A1386" t="s">
        <v>10</v>
      </c>
      <c r="B1386" s="1">
        <v>41563</v>
      </c>
      <c r="C1386">
        <v>289</v>
      </c>
      <c r="D1386">
        <v>80.900000000000006</v>
      </c>
      <c r="E1386">
        <v>46.3</v>
      </c>
      <c r="F1386">
        <v>50</v>
      </c>
      <c r="G1386">
        <v>20</v>
      </c>
      <c r="H1386">
        <v>0</v>
      </c>
      <c r="I1386">
        <v>0.13</v>
      </c>
      <c r="J1386">
        <v>2.7</v>
      </c>
    </row>
    <row r="1387" spans="1:10" x14ac:dyDescent="0.25">
      <c r="A1387" t="s">
        <v>10</v>
      </c>
      <c r="B1387" s="1">
        <v>41564</v>
      </c>
      <c r="C1387">
        <v>290</v>
      </c>
      <c r="D1387">
        <v>82.3</v>
      </c>
      <c r="E1387">
        <v>46</v>
      </c>
      <c r="F1387">
        <v>51</v>
      </c>
      <c r="G1387">
        <v>18</v>
      </c>
      <c r="H1387">
        <v>0</v>
      </c>
      <c r="I1387">
        <v>0.15</v>
      </c>
      <c r="J1387">
        <v>4</v>
      </c>
    </row>
    <row r="1388" spans="1:10" x14ac:dyDescent="0.25">
      <c r="A1388" t="s">
        <v>10</v>
      </c>
      <c r="B1388" s="1">
        <v>41565</v>
      </c>
      <c r="C1388">
        <v>291</v>
      </c>
      <c r="D1388">
        <v>83</v>
      </c>
      <c r="E1388">
        <v>44.5</v>
      </c>
      <c r="F1388">
        <v>62</v>
      </c>
      <c r="G1388">
        <v>18</v>
      </c>
      <c r="H1388">
        <v>0</v>
      </c>
      <c r="I1388">
        <v>0.12</v>
      </c>
      <c r="J1388">
        <v>2.2000000000000002</v>
      </c>
    </row>
    <row r="1389" spans="1:10" x14ac:dyDescent="0.25">
      <c r="A1389" t="s">
        <v>10</v>
      </c>
      <c r="B1389" s="1">
        <v>41566</v>
      </c>
      <c r="C1389">
        <v>292</v>
      </c>
      <c r="D1389">
        <v>83.3</v>
      </c>
      <c r="E1389">
        <v>46.1</v>
      </c>
      <c r="F1389">
        <v>57</v>
      </c>
      <c r="G1389">
        <v>20</v>
      </c>
      <c r="H1389">
        <v>0</v>
      </c>
      <c r="I1389">
        <v>0.14000000000000001</v>
      </c>
      <c r="J1389">
        <v>3.4</v>
      </c>
    </row>
    <row r="1390" spans="1:10" x14ac:dyDescent="0.25">
      <c r="A1390" t="s">
        <v>10</v>
      </c>
      <c r="B1390" s="1">
        <v>41567</v>
      </c>
      <c r="C1390">
        <v>293</v>
      </c>
      <c r="D1390">
        <v>85.2</v>
      </c>
      <c r="E1390">
        <v>45.6</v>
      </c>
      <c r="F1390">
        <v>64</v>
      </c>
      <c r="G1390">
        <v>19</v>
      </c>
      <c r="H1390">
        <v>0</v>
      </c>
      <c r="I1390">
        <v>0.13</v>
      </c>
      <c r="J1390">
        <v>3.2</v>
      </c>
    </row>
    <row r="1391" spans="1:10" x14ac:dyDescent="0.25">
      <c r="A1391" t="s">
        <v>10</v>
      </c>
      <c r="B1391" s="1">
        <v>41568</v>
      </c>
      <c r="C1391">
        <v>294</v>
      </c>
      <c r="D1391">
        <v>81.900000000000006</v>
      </c>
      <c r="E1391">
        <v>43.4</v>
      </c>
      <c r="F1391">
        <v>78</v>
      </c>
      <c r="G1391">
        <v>25</v>
      </c>
      <c r="H1391">
        <v>0</v>
      </c>
      <c r="I1391">
        <v>0.12</v>
      </c>
      <c r="J1391">
        <v>2.7</v>
      </c>
    </row>
    <row r="1392" spans="1:10" x14ac:dyDescent="0.25">
      <c r="A1392" t="s">
        <v>10</v>
      </c>
      <c r="B1392" s="1">
        <v>41569</v>
      </c>
      <c r="C1392">
        <v>295</v>
      </c>
      <c r="D1392">
        <v>83.3</v>
      </c>
      <c r="E1392">
        <v>45.4</v>
      </c>
      <c r="F1392">
        <v>79</v>
      </c>
      <c r="G1392">
        <v>21</v>
      </c>
      <c r="H1392">
        <v>0</v>
      </c>
      <c r="I1392">
        <v>0.13</v>
      </c>
      <c r="J1392">
        <v>3.5</v>
      </c>
    </row>
    <row r="1393" spans="1:10" x14ac:dyDescent="0.25">
      <c r="A1393" t="s">
        <v>10</v>
      </c>
      <c r="B1393" s="1">
        <v>41570</v>
      </c>
      <c r="C1393">
        <v>296</v>
      </c>
      <c r="D1393">
        <v>86.1</v>
      </c>
      <c r="E1393">
        <v>45.6</v>
      </c>
      <c r="F1393">
        <v>76</v>
      </c>
      <c r="G1393">
        <v>17</v>
      </c>
      <c r="H1393">
        <v>0</v>
      </c>
      <c r="I1393">
        <v>0.13</v>
      </c>
      <c r="J1393">
        <v>3.6</v>
      </c>
    </row>
    <row r="1394" spans="1:10" x14ac:dyDescent="0.25">
      <c r="A1394" t="s">
        <v>10</v>
      </c>
      <c r="B1394" s="1">
        <v>41571</v>
      </c>
      <c r="C1394">
        <v>297</v>
      </c>
      <c r="D1394">
        <v>73.099999999999994</v>
      </c>
      <c r="E1394">
        <v>40.200000000000003</v>
      </c>
      <c r="F1394">
        <v>89</v>
      </c>
      <c r="G1394">
        <v>41</v>
      </c>
      <c r="H1394">
        <v>0</v>
      </c>
      <c r="I1394">
        <v>0.1</v>
      </c>
      <c r="J1394">
        <v>3.7</v>
      </c>
    </row>
    <row r="1395" spans="1:10" x14ac:dyDescent="0.25">
      <c r="A1395" t="s">
        <v>10</v>
      </c>
      <c r="B1395" s="1">
        <v>41572</v>
      </c>
      <c r="C1395">
        <v>298</v>
      </c>
      <c r="D1395">
        <v>76.8</v>
      </c>
      <c r="E1395">
        <v>41</v>
      </c>
      <c r="F1395">
        <v>92</v>
      </c>
      <c r="G1395">
        <v>32</v>
      </c>
      <c r="H1395">
        <v>0</v>
      </c>
      <c r="I1395">
        <v>0.1</v>
      </c>
      <c r="J1395">
        <v>3.2</v>
      </c>
    </row>
    <row r="1396" spans="1:10" x14ac:dyDescent="0.25">
      <c r="A1396" t="s">
        <v>10</v>
      </c>
      <c r="B1396" s="1">
        <v>41573</v>
      </c>
      <c r="C1396">
        <v>299</v>
      </c>
      <c r="D1396">
        <v>80.2</v>
      </c>
      <c r="E1396">
        <v>41.8</v>
      </c>
      <c r="F1396">
        <v>90</v>
      </c>
      <c r="G1396">
        <v>24</v>
      </c>
      <c r="H1396">
        <v>0</v>
      </c>
      <c r="I1396">
        <v>0.11</v>
      </c>
      <c r="J1396">
        <v>3</v>
      </c>
    </row>
    <row r="1397" spans="1:10" x14ac:dyDescent="0.25">
      <c r="A1397" t="s">
        <v>10</v>
      </c>
      <c r="B1397" s="1">
        <v>41574</v>
      </c>
      <c r="C1397">
        <v>300</v>
      </c>
      <c r="D1397">
        <v>68.099999999999994</v>
      </c>
      <c r="E1397">
        <v>42.2</v>
      </c>
      <c r="F1397">
        <v>80</v>
      </c>
      <c r="G1397">
        <v>46</v>
      </c>
      <c r="H1397">
        <v>0</v>
      </c>
      <c r="I1397">
        <v>0.13</v>
      </c>
      <c r="J1397">
        <v>10.1</v>
      </c>
    </row>
    <row r="1398" spans="1:10" x14ac:dyDescent="0.25">
      <c r="A1398" t="s">
        <v>10</v>
      </c>
      <c r="B1398" s="1">
        <v>41575</v>
      </c>
      <c r="C1398">
        <v>301</v>
      </c>
      <c r="D1398">
        <v>67.3</v>
      </c>
      <c r="E1398">
        <v>42.5</v>
      </c>
      <c r="F1398">
        <v>87</v>
      </c>
      <c r="G1398">
        <v>38</v>
      </c>
      <c r="H1398">
        <v>0</v>
      </c>
      <c r="I1398">
        <v>0.11</v>
      </c>
      <c r="J1398">
        <v>5.9</v>
      </c>
    </row>
    <row r="1399" spans="1:10" x14ac:dyDescent="0.25">
      <c r="A1399" t="s">
        <v>10</v>
      </c>
      <c r="B1399" s="1">
        <v>41576</v>
      </c>
      <c r="C1399">
        <v>302</v>
      </c>
      <c r="D1399">
        <v>63.7</v>
      </c>
      <c r="E1399">
        <v>47.1</v>
      </c>
      <c r="F1399">
        <v>85</v>
      </c>
      <c r="G1399">
        <v>47</v>
      </c>
      <c r="H1399">
        <v>0</v>
      </c>
      <c r="I1399">
        <v>0.06</v>
      </c>
      <c r="J1399">
        <v>3.2</v>
      </c>
    </row>
    <row r="1400" spans="1:10" x14ac:dyDescent="0.25">
      <c r="A1400" t="s">
        <v>10</v>
      </c>
      <c r="B1400" s="1">
        <v>41577</v>
      </c>
      <c r="C1400">
        <v>303</v>
      </c>
      <c r="D1400">
        <v>68.099999999999994</v>
      </c>
      <c r="E1400">
        <v>40.6</v>
      </c>
      <c r="F1400">
        <v>89</v>
      </c>
      <c r="G1400">
        <v>40</v>
      </c>
      <c r="H1400">
        <v>0</v>
      </c>
      <c r="I1400">
        <v>0.09</v>
      </c>
      <c r="J1400">
        <v>2.8</v>
      </c>
    </row>
    <row r="1401" spans="1:10" x14ac:dyDescent="0.25">
      <c r="A1401" t="s">
        <v>10</v>
      </c>
      <c r="B1401" s="1">
        <v>41578</v>
      </c>
      <c r="C1401">
        <v>304</v>
      </c>
      <c r="D1401">
        <v>71.5</v>
      </c>
      <c r="E1401">
        <v>39.700000000000003</v>
      </c>
      <c r="F1401">
        <v>85</v>
      </c>
      <c r="G1401">
        <v>33</v>
      </c>
      <c r="H1401">
        <v>0</v>
      </c>
      <c r="I1401">
        <v>0.09</v>
      </c>
      <c r="J1401">
        <v>2.5</v>
      </c>
    </row>
    <row r="1402" spans="1:10" x14ac:dyDescent="0.25">
      <c r="A1402" t="s">
        <v>10</v>
      </c>
      <c r="B1402" s="1">
        <v>41579</v>
      </c>
      <c r="C1402">
        <v>305</v>
      </c>
      <c r="D1402">
        <v>74.7</v>
      </c>
      <c r="E1402">
        <v>41.7</v>
      </c>
      <c r="F1402">
        <v>77</v>
      </c>
      <c r="G1402">
        <v>30</v>
      </c>
      <c r="H1402">
        <v>0</v>
      </c>
      <c r="I1402">
        <v>0.1</v>
      </c>
      <c r="J1402">
        <v>2.5</v>
      </c>
    </row>
    <row r="1403" spans="1:10" x14ac:dyDescent="0.25">
      <c r="A1403" t="s">
        <v>10</v>
      </c>
      <c r="B1403" s="1">
        <v>41580</v>
      </c>
      <c r="C1403">
        <v>306</v>
      </c>
      <c r="D1403">
        <v>75.900000000000006</v>
      </c>
      <c r="E1403">
        <v>39.9</v>
      </c>
      <c r="F1403">
        <v>78</v>
      </c>
      <c r="G1403">
        <v>32</v>
      </c>
      <c r="H1403">
        <v>0</v>
      </c>
      <c r="I1403">
        <v>0.11</v>
      </c>
      <c r="J1403">
        <v>5.2</v>
      </c>
    </row>
    <row r="1404" spans="1:10" x14ac:dyDescent="0.25">
      <c r="A1404" t="s">
        <v>10</v>
      </c>
      <c r="B1404" s="1">
        <v>41581</v>
      </c>
      <c r="C1404">
        <v>307</v>
      </c>
      <c r="D1404">
        <v>65.3</v>
      </c>
      <c r="E1404">
        <v>52.6</v>
      </c>
      <c r="F1404">
        <v>34</v>
      </c>
      <c r="G1404">
        <v>21</v>
      </c>
      <c r="H1404">
        <v>0</v>
      </c>
      <c r="I1404">
        <v>0.24</v>
      </c>
      <c r="J1404">
        <v>17.2</v>
      </c>
    </row>
    <row r="1405" spans="1:10" x14ac:dyDescent="0.25">
      <c r="A1405" t="s">
        <v>10</v>
      </c>
      <c r="B1405" s="1">
        <v>41582</v>
      </c>
      <c r="C1405">
        <v>308</v>
      </c>
      <c r="D1405">
        <v>69.2</v>
      </c>
      <c r="E1405">
        <v>52.9</v>
      </c>
      <c r="F1405">
        <v>34</v>
      </c>
      <c r="G1405">
        <v>18</v>
      </c>
      <c r="H1405">
        <v>0</v>
      </c>
      <c r="I1405">
        <v>0.27</v>
      </c>
      <c r="J1405">
        <v>18.399999999999999</v>
      </c>
    </row>
    <row r="1406" spans="1:10" x14ac:dyDescent="0.25">
      <c r="A1406" t="s">
        <v>10</v>
      </c>
      <c r="B1406" s="1">
        <v>41583</v>
      </c>
      <c r="C1406">
        <v>309</v>
      </c>
      <c r="D1406">
        <v>72.8</v>
      </c>
      <c r="E1406">
        <v>48.5</v>
      </c>
      <c r="F1406">
        <v>49</v>
      </c>
      <c r="G1406">
        <v>22</v>
      </c>
      <c r="H1406">
        <v>0</v>
      </c>
      <c r="I1406">
        <v>0.15</v>
      </c>
      <c r="J1406">
        <v>7.3</v>
      </c>
    </row>
    <row r="1407" spans="1:10" x14ac:dyDescent="0.25">
      <c r="A1407" t="s">
        <v>10</v>
      </c>
      <c r="B1407" s="1">
        <v>41584</v>
      </c>
      <c r="C1407">
        <v>310</v>
      </c>
      <c r="D1407">
        <v>72.8</v>
      </c>
      <c r="E1407">
        <v>42.8</v>
      </c>
      <c r="F1407">
        <v>60</v>
      </c>
      <c r="G1407">
        <v>25</v>
      </c>
      <c r="H1407">
        <v>0</v>
      </c>
      <c r="I1407">
        <v>0.09</v>
      </c>
      <c r="J1407">
        <v>2.2999999999999998</v>
      </c>
    </row>
    <row r="1408" spans="1:10" x14ac:dyDescent="0.25">
      <c r="A1408" t="s">
        <v>10</v>
      </c>
      <c r="B1408" s="1">
        <v>41585</v>
      </c>
      <c r="C1408">
        <v>311</v>
      </c>
      <c r="D1408">
        <v>75.3</v>
      </c>
      <c r="E1408">
        <v>46.8</v>
      </c>
      <c r="F1408">
        <v>62</v>
      </c>
      <c r="G1408">
        <v>25</v>
      </c>
      <c r="H1408">
        <v>0</v>
      </c>
      <c r="I1408">
        <v>0.1</v>
      </c>
      <c r="J1408">
        <v>3.4</v>
      </c>
    </row>
    <row r="1409" spans="1:10" x14ac:dyDescent="0.25">
      <c r="A1409" t="s">
        <v>10</v>
      </c>
      <c r="B1409" s="1">
        <v>41586</v>
      </c>
      <c r="C1409">
        <v>312</v>
      </c>
      <c r="D1409">
        <v>74.900000000000006</v>
      </c>
      <c r="E1409">
        <v>41.4</v>
      </c>
      <c r="F1409">
        <v>73</v>
      </c>
      <c r="G1409">
        <v>30</v>
      </c>
      <c r="H1409">
        <v>0</v>
      </c>
      <c r="I1409">
        <v>0.09</v>
      </c>
      <c r="J1409">
        <v>2.9</v>
      </c>
    </row>
    <row r="1410" spans="1:10" x14ac:dyDescent="0.25">
      <c r="A1410" t="s">
        <v>10</v>
      </c>
      <c r="B1410" s="1">
        <v>41587</v>
      </c>
      <c r="C1410">
        <v>313</v>
      </c>
      <c r="D1410">
        <v>74.2</v>
      </c>
      <c r="E1410">
        <v>44.3</v>
      </c>
      <c r="F1410">
        <v>80</v>
      </c>
      <c r="G1410">
        <v>32</v>
      </c>
      <c r="H1410">
        <v>0</v>
      </c>
      <c r="I1410">
        <v>0.09</v>
      </c>
      <c r="J1410">
        <v>3.1</v>
      </c>
    </row>
    <row r="1411" spans="1:10" x14ac:dyDescent="0.25">
      <c r="A1411" t="s">
        <v>10</v>
      </c>
      <c r="B1411" s="1">
        <v>41588</v>
      </c>
      <c r="C1411">
        <v>314</v>
      </c>
      <c r="D1411">
        <v>73.599999999999994</v>
      </c>
      <c r="E1411">
        <v>42.5</v>
      </c>
      <c r="F1411">
        <v>71</v>
      </c>
      <c r="G1411">
        <v>32</v>
      </c>
      <c r="H1411">
        <v>0</v>
      </c>
      <c r="I1411">
        <v>0.08</v>
      </c>
      <c r="J1411">
        <v>2.4</v>
      </c>
    </row>
    <row r="1412" spans="1:10" x14ac:dyDescent="0.25">
      <c r="A1412" t="s">
        <v>10</v>
      </c>
      <c r="B1412" s="1">
        <v>41589</v>
      </c>
      <c r="C1412">
        <v>315</v>
      </c>
      <c r="D1412">
        <v>70</v>
      </c>
      <c r="E1412">
        <v>38.200000000000003</v>
      </c>
      <c r="F1412">
        <v>75</v>
      </c>
      <c r="G1412">
        <v>38</v>
      </c>
      <c r="H1412">
        <v>0</v>
      </c>
      <c r="I1412">
        <v>7.0000000000000007E-2</v>
      </c>
      <c r="J1412">
        <v>2.7</v>
      </c>
    </row>
    <row r="1413" spans="1:10" x14ac:dyDescent="0.25">
      <c r="A1413" t="s">
        <v>10</v>
      </c>
      <c r="B1413" s="1">
        <v>41590</v>
      </c>
      <c r="C1413">
        <v>316</v>
      </c>
      <c r="D1413">
        <v>72.7</v>
      </c>
      <c r="E1413">
        <v>47.4</v>
      </c>
      <c r="F1413">
        <v>65</v>
      </c>
      <c r="G1413">
        <v>32</v>
      </c>
      <c r="H1413">
        <v>0</v>
      </c>
      <c r="I1413">
        <v>0.08</v>
      </c>
      <c r="J1413">
        <v>3.6</v>
      </c>
    </row>
    <row r="1414" spans="1:10" x14ac:dyDescent="0.25">
      <c r="A1414" t="s">
        <v>10</v>
      </c>
      <c r="B1414" s="1">
        <v>41591</v>
      </c>
      <c r="C1414">
        <v>317</v>
      </c>
      <c r="D1414">
        <v>80</v>
      </c>
      <c r="E1414">
        <v>42.3</v>
      </c>
      <c r="F1414">
        <v>72</v>
      </c>
      <c r="G1414">
        <v>28</v>
      </c>
      <c r="H1414">
        <v>0</v>
      </c>
      <c r="I1414">
        <v>0.11</v>
      </c>
      <c r="J1414">
        <v>4</v>
      </c>
    </row>
    <row r="1415" spans="1:10" x14ac:dyDescent="0.25">
      <c r="A1415" t="s">
        <v>10</v>
      </c>
      <c r="B1415" s="1">
        <v>41592</v>
      </c>
      <c r="C1415">
        <v>318</v>
      </c>
      <c r="D1415">
        <v>67.400000000000006</v>
      </c>
      <c r="E1415">
        <v>42.9</v>
      </c>
      <c r="F1415">
        <v>89</v>
      </c>
      <c r="G1415">
        <v>50</v>
      </c>
      <c r="H1415">
        <v>0</v>
      </c>
      <c r="I1415">
        <v>0.04</v>
      </c>
      <c r="J1415">
        <v>2.6</v>
      </c>
    </row>
    <row r="1416" spans="1:10" x14ac:dyDescent="0.25">
      <c r="A1416" t="s">
        <v>10</v>
      </c>
      <c r="B1416" s="1">
        <v>41593</v>
      </c>
      <c r="C1416">
        <v>319</v>
      </c>
      <c r="D1416">
        <v>68.3</v>
      </c>
      <c r="E1416">
        <v>41.2</v>
      </c>
      <c r="F1416">
        <v>92</v>
      </c>
      <c r="G1416">
        <v>22</v>
      </c>
      <c r="H1416">
        <v>0</v>
      </c>
      <c r="I1416">
        <v>0.14000000000000001</v>
      </c>
      <c r="J1416">
        <v>7.9</v>
      </c>
    </row>
    <row r="1417" spans="1:10" x14ac:dyDescent="0.25">
      <c r="A1417" t="s">
        <v>10</v>
      </c>
      <c r="B1417" s="1">
        <v>41594</v>
      </c>
      <c r="C1417">
        <v>320</v>
      </c>
      <c r="D1417">
        <v>64.900000000000006</v>
      </c>
      <c r="E1417">
        <v>41.4</v>
      </c>
      <c r="F1417">
        <v>89</v>
      </c>
      <c r="G1417">
        <v>35</v>
      </c>
      <c r="H1417">
        <v>0</v>
      </c>
      <c r="I1417">
        <v>7.0000000000000007E-2</v>
      </c>
      <c r="J1417">
        <v>3.7</v>
      </c>
    </row>
    <row r="1418" spans="1:10" x14ac:dyDescent="0.25">
      <c r="A1418" t="s">
        <v>10</v>
      </c>
      <c r="B1418" s="1">
        <v>41595</v>
      </c>
      <c r="C1418">
        <v>321</v>
      </c>
      <c r="D1418">
        <v>65.5</v>
      </c>
      <c r="E1418">
        <v>36.1</v>
      </c>
      <c r="F1418">
        <v>83</v>
      </c>
      <c r="G1418">
        <v>49</v>
      </c>
      <c r="H1418">
        <v>0</v>
      </c>
      <c r="I1418">
        <v>0.06</v>
      </c>
      <c r="J1418">
        <v>2.6</v>
      </c>
    </row>
    <row r="1419" spans="1:10" x14ac:dyDescent="0.25">
      <c r="A1419" t="s">
        <v>10</v>
      </c>
      <c r="B1419" s="1">
        <v>41596</v>
      </c>
      <c r="C1419">
        <v>322</v>
      </c>
      <c r="D1419">
        <v>61.8</v>
      </c>
      <c r="E1419">
        <v>50.9</v>
      </c>
      <c r="F1419">
        <v>88</v>
      </c>
      <c r="G1419">
        <v>48</v>
      </c>
      <c r="H1419">
        <v>0</v>
      </c>
      <c r="I1419">
        <v>0.05</v>
      </c>
      <c r="J1419">
        <v>6.6</v>
      </c>
    </row>
    <row r="1420" spans="1:10" x14ac:dyDescent="0.25">
      <c r="A1420" t="s">
        <v>10</v>
      </c>
      <c r="B1420" s="1">
        <v>41597</v>
      </c>
      <c r="C1420">
        <v>323</v>
      </c>
      <c r="D1420">
        <v>59.4</v>
      </c>
      <c r="E1420">
        <v>50.6</v>
      </c>
      <c r="F1420">
        <v>97</v>
      </c>
      <c r="G1420">
        <v>75</v>
      </c>
      <c r="H1420">
        <v>0.6</v>
      </c>
      <c r="I1420">
        <v>0.03</v>
      </c>
      <c r="J1420">
        <v>5.7</v>
      </c>
    </row>
    <row r="1421" spans="1:10" x14ac:dyDescent="0.25">
      <c r="A1421" t="s">
        <v>10</v>
      </c>
      <c r="B1421" s="1">
        <v>41598</v>
      </c>
      <c r="C1421">
        <v>324</v>
      </c>
      <c r="D1421">
        <v>59.5</v>
      </c>
      <c r="E1421">
        <v>54.3</v>
      </c>
      <c r="F1421">
        <v>98</v>
      </c>
      <c r="G1421">
        <v>91</v>
      </c>
      <c r="H1421">
        <v>0.13</v>
      </c>
      <c r="I1421">
        <v>0</v>
      </c>
      <c r="J1421">
        <v>6.3</v>
      </c>
    </row>
    <row r="1422" spans="1:10" x14ac:dyDescent="0.25">
      <c r="A1422" t="s">
        <v>10</v>
      </c>
      <c r="B1422" s="1">
        <v>41599</v>
      </c>
      <c r="C1422">
        <v>325</v>
      </c>
      <c r="D1422">
        <v>59.2</v>
      </c>
      <c r="E1422">
        <v>49.2</v>
      </c>
      <c r="F1422">
        <v>83</v>
      </c>
      <c r="G1422">
        <v>27</v>
      </c>
      <c r="H1422">
        <v>0</v>
      </c>
      <c r="I1422">
        <v>0.19</v>
      </c>
      <c r="J1422">
        <v>19.399999999999999</v>
      </c>
    </row>
    <row r="1423" spans="1:10" x14ac:dyDescent="0.25">
      <c r="A1423" t="s">
        <v>10</v>
      </c>
      <c r="B1423" s="1">
        <v>41600</v>
      </c>
      <c r="C1423">
        <v>326</v>
      </c>
      <c r="D1423">
        <v>69.5</v>
      </c>
      <c r="E1423">
        <v>48.3</v>
      </c>
      <c r="F1423">
        <v>37</v>
      </c>
      <c r="G1423">
        <v>14</v>
      </c>
      <c r="H1423">
        <v>0</v>
      </c>
      <c r="I1423">
        <v>0.25</v>
      </c>
      <c r="J1423">
        <v>17.899999999999999</v>
      </c>
    </row>
    <row r="1424" spans="1:10" x14ac:dyDescent="0.25">
      <c r="A1424" t="s">
        <v>10</v>
      </c>
      <c r="B1424" s="1">
        <v>41601</v>
      </c>
      <c r="C1424">
        <v>327</v>
      </c>
      <c r="D1424">
        <v>62</v>
      </c>
      <c r="E1424">
        <v>36.6</v>
      </c>
      <c r="F1424">
        <v>93</v>
      </c>
      <c r="G1424">
        <v>34</v>
      </c>
      <c r="H1424">
        <v>0</v>
      </c>
      <c r="I1424">
        <v>7.0000000000000007E-2</v>
      </c>
      <c r="J1424">
        <v>3.8</v>
      </c>
    </row>
    <row r="1425" spans="1:10" x14ac:dyDescent="0.25">
      <c r="A1425" t="s">
        <v>10</v>
      </c>
      <c r="B1425" s="1">
        <v>41602</v>
      </c>
      <c r="C1425">
        <v>328</v>
      </c>
      <c r="D1425">
        <v>62.2</v>
      </c>
      <c r="E1425">
        <v>36.1</v>
      </c>
      <c r="F1425">
        <v>94</v>
      </c>
      <c r="G1425">
        <v>49</v>
      </c>
      <c r="H1425">
        <v>0</v>
      </c>
      <c r="I1425">
        <v>0.05</v>
      </c>
      <c r="J1425">
        <v>2.2000000000000002</v>
      </c>
    </row>
    <row r="1426" spans="1:10" x14ac:dyDescent="0.25">
      <c r="A1426" t="s">
        <v>10</v>
      </c>
      <c r="B1426" s="1">
        <v>41603</v>
      </c>
      <c r="C1426">
        <v>329</v>
      </c>
      <c r="D1426">
        <v>62.6</v>
      </c>
      <c r="E1426">
        <v>37.299999999999997</v>
      </c>
      <c r="F1426">
        <v>88</v>
      </c>
      <c r="G1426">
        <v>47</v>
      </c>
      <c r="H1426">
        <v>0</v>
      </c>
      <c r="I1426">
        <v>0.06</v>
      </c>
      <c r="J1426">
        <v>3</v>
      </c>
    </row>
    <row r="1427" spans="1:10" x14ac:dyDescent="0.25">
      <c r="A1427" t="s">
        <v>10</v>
      </c>
      <c r="B1427" s="1">
        <v>41604</v>
      </c>
      <c r="C1427">
        <v>330</v>
      </c>
      <c r="D1427">
        <v>60.4</v>
      </c>
      <c r="E1427">
        <v>38.5</v>
      </c>
      <c r="F1427">
        <v>83</v>
      </c>
      <c r="G1427">
        <v>43</v>
      </c>
      <c r="H1427">
        <v>0</v>
      </c>
      <c r="I1427">
        <v>0.05</v>
      </c>
      <c r="J1427">
        <v>3.4</v>
      </c>
    </row>
    <row r="1428" spans="1:10" x14ac:dyDescent="0.25">
      <c r="A1428" t="s">
        <v>10</v>
      </c>
      <c r="B1428" s="1">
        <v>41605</v>
      </c>
      <c r="C1428">
        <v>331</v>
      </c>
      <c r="D1428">
        <v>62.7</v>
      </c>
      <c r="E1428">
        <v>40.4</v>
      </c>
      <c r="F1428">
        <v>78</v>
      </c>
      <c r="G1428">
        <v>47</v>
      </c>
      <c r="H1428">
        <v>0</v>
      </c>
      <c r="I1428">
        <v>0.06</v>
      </c>
      <c r="J1428">
        <v>4.4000000000000004</v>
      </c>
    </row>
    <row r="1429" spans="1:10" x14ac:dyDescent="0.25">
      <c r="A1429" t="s">
        <v>10</v>
      </c>
      <c r="B1429" s="1">
        <v>41606</v>
      </c>
      <c r="C1429">
        <v>332</v>
      </c>
      <c r="D1429">
        <v>69.099999999999994</v>
      </c>
      <c r="E1429">
        <v>43.5</v>
      </c>
      <c r="F1429">
        <v>78</v>
      </c>
      <c r="G1429">
        <v>31</v>
      </c>
      <c r="H1429">
        <v>0</v>
      </c>
      <c r="I1429">
        <v>0.08</v>
      </c>
      <c r="J1429">
        <v>4.2</v>
      </c>
    </row>
    <row r="1430" spans="1:10" x14ac:dyDescent="0.25">
      <c r="A1430" t="s">
        <v>10</v>
      </c>
      <c r="B1430" s="1">
        <v>41607</v>
      </c>
      <c r="C1430">
        <v>333</v>
      </c>
      <c r="D1430">
        <v>69.900000000000006</v>
      </c>
      <c r="E1430">
        <v>39.6</v>
      </c>
      <c r="F1430">
        <v>88</v>
      </c>
      <c r="G1430">
        <v>35</v>
      </c>
      <c r="H1430">
        <v>0</v>
      </c>
      <c r="I1430">
        <v>0.06</v>
      </c>
      <c r="J1430">
        <v>2.8</v>
      </c>
    </row>
    <row r="1431" spans="1:10" x14ac:dyDescent="0.25">
      <c r="A1431" t="s">
        <v>10</v>
      </c>
      <c r="B1431" s="1">
        <v>41608</v>
      </c>
      <c r="C1431">
        <v>334</v>
      </c>
      <c r="D1431">
        <v>68</v>
      </c>
      <c r="E1431">
        <v>38.200000000000003</v>
      </c>
      <c r="F1431">
        <v>87</v>
      </c>
      <c r="G1431">
        <v>40</v>
      </c>
      <c r="H1431">
        <v>0</v>
      </c>
      <c r="I1431">
        <v>0.05</v>
      </c>
      <c r="J1431">
        <v>2.4</v>
      </c>
    </row>
    <row r="1432" spans="1:10" x14ac:dyDescent="0.25">
      <c r="A1432" t="s">
        <v>10</v>
      </c>
      <c r="B1432" s="1">
        <v>41609</v>
      </c>
      <c r="C1432">
        <v>335</v>
      </c>
      <c r="D1432">
        <v>69.2</v>
      </c>
      <c r="E1432">
        <v>35.9</v>
      </c>
      <c r="F1432">
        <v>89</v>
      </c>
      <c r="G1432">
        <v>42</v>
      </c>
      <c r="H1432">
        <v>0</v>
      </c>
      <c r="I1432">
        <v>0.06</v>
      </c>
      <c r="J1432">
        <v>1.8</v>
      </c>
    </row>
    <row r="1433" spans="1:10" x14ac:dyDescent="0.25">
      <c r="A1433" t="s">
        <v>10</v>
      </c>
      <c r="B1433" s="1">
        <v>41610</v>
      </c>
      <c r="C1433">
        <v>336</v>
      </c>
      <c r="D1433">
        <v>66.8</v>
      </c>
      <c r="E1433">
        <v>36.700000000000003</v>
      </c>
      <c r="F1433">
        <v>95</v>
      </c>
      <c r="G1433">
        <v>51</v>
      </c>
      <c r="H1433">
        <v>0</v>
      </c>
      <c r="I1433">
        <v>0.06</v>
      </c>
      <c r="J1433">
        <v>4.8</v>
      </c>
    </row>
    <row r="1434" spans="1:10" x14ac:dyDescent="0.25">
      <c r="A1434" t="s">
        <v>10</v>
      </c>
      <c r="B1434" s="1">
        <v>41611</v>
      </c>
      <c r="C1434">
        <v>337</v>
      </c>
      <c r="D1434">
        <v>58.9</v>
      </c>
      <c r="E1434">
        <v>42.9</v>
      </c>
      <c r="F1434">
        <v>73</v>
      </c>
      <c r="G1434">
        <v>21</v>
      </c>
      <c r="H1434">
        <v>0</v>
      </c>
      <c r="I1434">
        <v>0.12</v>
      </c>
      <c r="J1434">
        <v>11.3</v>
      </c>
    </row>
    <row r="1435" spans="1:10" x14ac:dyDescent="0.25">
      <c r="A1435" t="s">
        <v>10</v>
      </c>
      <c r="B1435" s="1">
        <v>41612</v>
      </c>
      <c r="C1435">
        <v>338</v>
      </c>
      <c r="D1435">
        <v>49.8</v>
      </c>
      <c r="E1435">
        <v>29.6</v>
      </c>
      <c r="F1435">
        <v>46</v>
      </c>
      <c r="G1435">
        <v>18</v>
      </c>
      <c r="H1435">
        <v>0</v>
      </c>
      <c r="I1435">
        <v>0.11</v>
      </c>
      <c r="J1435">
        <v>9.6999999999999993</v>
      </c>
    </row>
    <row r="1436" spans="1:10" x14ac:dyDescent="0.25">
      <c r="A1436" t="s">
        <v>10</v>
      </c>
      <c r="B1436" s="1">
        <v>41613</v>
      </c>
      <c r="C1436">
        <v>339</v>
      </c>
      <c r="D1436">
        <v>49.5</v>
      </c>
      <c r="E1436">
        <v>26.2</v>
      </c>
      <c r="F1436">
        <v>54</v>
      </c>
      <c r="G1436">
        <v>21</v>
      </c>
      <c r="H1436">
        <v>0</v>
      </c>
      <c r="I1436">
        <v>0.09</v>
      </c>
      <c r="J1436">
        <v>6.6</v>
      </c>
    </row>
    <row r="1437" spans="1:10" x14ac:dyDescent="0.25">
      <c r="A1437" t="s">
        <v>10</v>
      </c>
      <c r="B1437" s="1">
        <v>41614</v>
      </c>
      <c r="C1437">
        <v>340</v>
      </c>
      <c r="D1437">
        <v>44.6</v>
      </c>
      <c r="E1437">
        <v>36.799999999999997</v>
      </c>
      <c r="F1437">
        <v>92</v>
      </c>
      <c r="G1437">
        <v>54</v>
      </c>
      <c r="H1437">
        <v>0.38</v>
      </c>
      <c r="I1437">
        <v>0.03</v>
      </c>
      <c r="J1437">
        <v>6.4</v>
      </c>
    </row>
    <row r="1438" spans="1:10" x14ac:dyDescent="0.25">
      <c r="A1438" t="s">
        <v>10</v>
      </c>
      <c r="B1438" s="1">
        <v>41615</v>
      </c>
      <c r="C1438">
        <v>341</v>
      </c>
      <c r="D1438">
        <v>46.5</v>
      </c>
      <c r="E1438">
        <v>31.5</v>
      </c>
      <c r="F1438">
        <v>98</v>
      </c>
      <c r="G1438">
        <v>52</v>
      </c>
      <c r="H1438">
        <v>0</v>
      </c>
      <c r="I1438">
        <v>0.05</v>
      </c>
      <c r="J1438">
        <v>5.2</v>
      </c>
    </row>
    <row r="1439" spans="1:10" x14ac:dyDescent="0.25">
      <c r="A1439" t="s">
        <v>10</v>
      </c>
      <c r="B1439" s="1">
        <v>41616</v>
      </c>
      <c r="C1439">
        <v>342</v>
      </c>
      <c r="D1439">
        <v>42.3</v>
      </c>
      <c r="E1439">
        <v>29.3</v>
      </c>
      <c r="F1439">
        <v>90</v>
      </c>
      <c r="G1439">
        <v>41</v>
      </c>
      <c r="H1439">
        <v>0</v>
      </c>
      <c r="I1439">
        <v>0.06</v>
      </c>
      <c r="J1439">
        <v>8.3000000000000007</v>
      </c>
    </row>
    <row r="1440" spans="1:10" x14ac:dyDescent="0.25">
      <c r="A1440" t="s">
        <v>10</v>
      </c>
      <c r="B1440" s="1">
        <v>41617</v>
      </c>
      <c r="C1440">
        <v>343</v>
      </c>
      <c r="D1440">
        <v>49</v>
      </c>
      <c r="E1440">
        <v>27.3</v>
      </c>
      <c r="F1440">
        <v>81</v>
      </c>
      <c r="G1440">
        <v>29</v>
      </c>
      <c r="H1440">
        <v>0</v>
      </c>
      <c r="I1440">
        <v>7.0000000000000007E-2</v>
      </c>
      <c r="J1440">
        <v>6.7</v>
      </c>
    </row>
    <row r="1441" spans="1:10" x14ac:dyDescent="0.25">
      <c r="A1441" t="s">
        <v>10</v>
      </c>
      <c r="B1441" s="1">
        <v>41618</v>
      </c>
      <c r="C1441">
        <v>344</v>
      </c>
      <c r="D1441">
        <v>54.6</v>
      </c>
      <c r="E1441">
        <v>26.6</v>
      </c>
      <c r="F1441">
        <v>81</v>
      </c>
      <c r="G1441">
        <v>33</v>
      </c>
      <c r="H1441">
        <v>0</v>
      </c>
      <c r="I1441">
        <v>0.05</v>
      </c>
      <c r="J1441">
        <v>4.0999999999999996</v>
      </c>
    </row>
    <row r="1442" spans="1:10" x14ac:dyDescent="0.25">
      <c r="A1442" t="s">
        <v>10</v>
      </c>
      <c r="B1442" s="1">
        <v>41619</v>
      </c>
      <c r="C1442">
        <v>345</v>
      </c>
      <c r="D1442">
        <v>55.9</v>
      </c>
      <c r="E1442">
        <v>26.6</v>
      </c>
      <c r="F1442">
        <v>89</v>
      </c>
      <c r="G1442">
        <v>35</v>
      </c>
      <c r="H1442">
        <v>0</v>
      </c>
      <c r="I1442">
        <v>0.05</v>
      </c>
      <c r="J1442">
        <v>2.6</v>
      </c>
    </row>
    <row r="1443" spans="1:10" x14ac:dyDescent="0.25">
      <c r="A1443" t="s">
        <v>10</v>
      </c>
      <c r="B1443" s="1">
        <v>41620</v>
      </c>
      <c r="C1443">
        <v>346</v>
      </c>
      <c r="D1443">
        <v>59.5</v>
      </c>
      <c r="E1443">
        <v>26.8</v>
      </c>
      <c r="F1443">
        <v>87</v>
      </c>
      <c r="G1443">
        <v>33</v>
      </c>
      <c r="H1443">
        <v>0</v>
      </c>
      <c r="I1443">
        <v>0.05</v>
      </c>
      <c r="J1443">
        <v>2.7</v>
      </c>
    </row>
    <row r="1444" spans="1:10" x14ac:dyDescent="0.25">
      <c r="A1444" t="s">
        <v>10</v>
      </c>
      <c r="B1444" s="1">
        <v>41621</v>
      </c>
      <c r="C1444">
        <v>347</v>
      </c>
      <c r="D1444">
        <v>62.8</v>
      </c>
      <c r="E1444">
        <v>28.7</v>
      </c>
      <c r="F1444">
        <v>88</v>
      </c>
      <c r="G1444">
        <v>29</v>
      </c>
      <c r="H1444">
        <v>0</v>
      </c>
      <c r="I1444">
        <v>7.0000000000000007E-2</v>
      </c>
      <c r="J1444">
        <v>3.9</v>
      </c>
    </row>
    <row r="1445" spans="1:10" x14ac:dyDescent="0.25">
      <c r="A1445" t="s">
        <v>10</v>
      </c>
      <c r="B1445" s="1">
        <v>41622</v>
      </c>
      <c r="C1445">
        <v>348</v>
      </c>
      <c r="D1445">
        <v>60.3</v>
      </c>
      <c r="E1445">
        <v>28</v>
      </c>
      <c r="F1445">
        <v>92</v>
      </c>
      <c r="G1445">
        <v>38</v>
      </c>
      <c r="H1445">
        <v>0</v>
      </c>
      <c r="I1445">
        <v>0.05</v>
      </c>
      <c r="J1445">
        <v>2.2000000000000002</v>
      </c>
    </row>
    <row r="1446" spans="1:10" x14ac:dyDescent="0.25">
      <c r="A1446" t="s">
        <v>10</v>
      </c>
      <c r="B1446" s="1">
        <v>41623</v>
      </c>
      <c r="C1446">
        <v>349</v>
      </c>
      <c r="D1446">
        <v>61.7</v>
      </c>
      <c r="E1446">
        <v>30.5</v>
      </c>
      <c r="F1446">
        <v>88</v>
      </c>
      <c r="G1446">
        <v>37</v>
      </c>
      <c r="H1446">
        <v>0</v>
      </c>
      <c r="I1446">
        <v>0.05</v>
      </c>
      <c r="J1446">
        <v>3</v>
      </c>
    </row>
    <row r="1447" spans="1:10" x14ac:dyDescent="0.25">
      <c r="A1447" t="s">
        <v>10</v>
      </c>
      <c r="B1447" s="1">
        <v>41624</v>
      </c>
      <c r="C1447">
        <v>350</v>
      </c>
      <c r="D1447">
        <v>65.2</v>
      </c>
      <c r="E1447">
        <v>31.4</v>
      </c>
      <c r="F1447">
        <v>85</v>
      </c>
      <c r="G1447">
        <v>34</v>
      </c>
      <c r="H1447">
        <v>0</v>
      </c>
      <c r="I1447">
        <v>0.05</v>
      </c>
      <c r="J1447">
        <v>2</v>
      </c>
    </row>
    <row r="1448" spans="1:10" x14ac:dyDescent="0.25">
      <c r="A1448" t="s">
        <v>10</v>
      </c>
      <c r="B1448" s="1">
        <v>41625</v>
      </c>
      <c r="C1448">
        <v>351</v>
      </c>
      <c r="D1448">
        <v>63</v>
      </c>
      <c r="E1448">
        <v>34.5</v>
      </c>
      <c r="F1448">
        <v>84</v>
      </c>
      <c r="G1448">
        <v>38</v>
      </c>
      <c r="H1448">
        <v>0</v>
      </c>
      <c r="I1448">
        <v>0.05</v>
      </c>
      <c r="J1448">
        <v>2.9</v>
      </c>
    </row>
    <row r="1449" spans="1:10" x14ac:dyDescent="0.25">
      <c r="A1449" t="s">
        <v>10</v>
      </c>
      <c r="B1449" s="1">
        <v>41626</v>
      </c>
      <c r="C1449">
        <v>352</v>
      </c>
      <c r="D1449">
        <v>64.7</v>
      </c>
      <c r="E1449">
        <v>35.9</v>
      </c>
      <c r="F1449">
        <v>92</v>
      </c>
      <c r="G1449">
        <v>35</v>
      </c>
      <c r="H1449">
        <v>0</v>
      </c>
      <c r="I1449">
        <v>0.05</v>
      </c>
      <c r="J1449">
        <v>3.2</v>
      </c>
    </row>
    <row r="1450" spans="1:10" x14ac:dyDescent="0.25">
      <c r="A1450" t="s">
        <v>10</v>
      </c>
      <c r="B1450" s="1">
        <v>41627</v>
      </c>
      <c r="C1450">
        <v>353</v>
      </c>
      <c r="D1450">
        <v>59.2</v>
      </c>
      <c r="E1450">
        <v>35.6</v>
      </c>
      <c r="F1450">
        <v>90</v>
      </c>
      <c r="G1450">
        <v>22</v>
      </c>
      <c r="H1450">
        <v>0</v>
      </c>
      <c r="I1450">
        <v>0.18</v>
      </c>
      <c r="J1450">
        <v>15.9</v>
      </c>
    </row>
    <row r="1451" spans="1:10" x14ac:dyDescent="0.25">
      <c r="A1451" t="s">
        <v>10</v>
      </c>
      <c r="B1451" s="1">
        <v>41628</v>
      </c>
      <c r="C1451">
        <v>354</v>
      </c>
      <c r="D1451">
        <v>65.099999999999994</v>
      </c>
      <c r="E1451">
        <v>41.5</v>
      </c>
      <c r="F1451">
        <v>52</v>
      </c>
      <c r="G1451">
        <v>8</v>
      </c>
      <c r="H1451">
        <v>0</v>
      </c>
      <c r="I1451">
        <v>0.16</v>
      </c>
      <c r="J1451">
        <v>11.5</v>
      </c>
    </row>
    <row r="1452" spans="1:10" x14ac:dyDescent="0.25">
      <c r="A1452" t="s">
        <v>10</v>
      </c>
      <c r="B1452" s="1">
        <v>41629</v>
      </c>
      <c r="C1452">
        <v>355</v>
      </c>
      <c r="D1452">
        <v>62.9</v>
      </c>
      <c r="E1452">
        <v>31.2</v>
      </c>
      <c r="F1452">
        <v>80</v>
      </c>
      <c r="G1452">
        <v>28</v>
      </c>
      <c r="H1452">
        <v>0</v>
      </c>
      <c r="I1452">
        <v>0.06</v>
      </c>
      <c r="J1452">
        <v>3.4</v>
      </c>
    </row>
    <row r="1453" spans="1:10" x14ac:dyDescent="0.25">
      <c r="A1453" t="s">
        <v>10</v>
      </c>
      <c r="B1453" s="1">
        <v>41630</v>
      </c>
      <c r="C1453">
        <v>356</v>
      </c>
      <c r="D1453">
        <v>61.8</v>
      </c>
      <c r="E1453">
        <v>29.6</v>
      </c>
      <c r="F1453">
        <v>84</v>
      </c>
      <c r="G1453">
        <v>37</v>
      </c>
      <c r="H1453">
        <v>0</v>
      </c>
      <c r="I1453">
        <v>0.05</v>
      </c>
      <c r="J1453">
        <v>2.2000000000000002</v>
      </c>
    </row>
    <row r="1454" spans="1:10" x14ac:dyDescent="0.25">
      <c r="A1454" t="s">
        <v>10</v>
      </c>
      <c r="B1454" s="1">
        <v>41631</v>
      </c>
      <c r="C1454">
        <v>357</v>
      </c>
      <c r="D1454">
        <v>63.3</v>
      </c>
      <c r="E1454">
        <v>32</v>
      </c>
      <c r="F1454">
        <v>85</v>
      </c>
      <c r="G1454">
        <v>40</v>
      </c>
      <c r="H1454">
        <v>0</v>
      </c>
      <c r="I1454">
        <v>0.06</v>
      </c>
      <c r="J1454">
        <v>3</v>
      </c>
    </row>
    <row r="1455" spans="1:10" x14ac:dyDescent="0.25">
      <c r="A1455" t="s">
        <v>10</v>
      </c>
      <c r="B1455" s="1">
        <v>41632</v>
      </c>
      <c r="C1455">
        <v>358</v>
      </c>
      <c r="D1455">
        <v>65.5</v>
      </c>
      <c r="E1455">
        <v>35.1</v>
      </c>
      <c r="F1455">
        <v>83</v>
      </c>
      <c r="G1455">
        <v>41</v>
      </c>
      <c r="H1455">
        <v>0</v>
      </c>
      <c r="I1455">
        <v>7.0000000000000007E-2</v>
      </c>
      <c r="J1455">
        <v>3.5</v>
      </c>
    </row>
    <row r="1456" spans="1:10" x14ac:dyDescent="0.25">
      <c r="A1456" t="s">
        <v>10</v>
      </c>
      <c r="B1456" s="1">
        <v>41633</v>
      </c>
      <c r="C1456">
        <v>359</v>
      </c>
      <c r="D1456">
        <v>64.099999999999994</v>
      </c>
      <c r="E1456">
        <v>29.9</v>
      </c>
      <c r="F1456">
        <v>91</v>
      </c>
      <c r="G1456">
        <v>41</v>
      </c>
      <c r="H1456">
        <v>0</v>
      </c>
      <c r="I1456">
        <v>0.05</v>
      </c>
      <c r="J1456">
        <v>2.6</v>
      </c>
    </row>
    <row r="1457" spans="1:10" x14ac:dyDescent="0.25">
      <c r="A1457" t="s">
        <v>10</v>
      </c>
      <c r="B1457" s="1">
        <v>41634</v>
      </c>
      <c r="C1457">
        <v>360</v>
      </c>
      <c r="D1457">
        <v>66.400000000000006</v>
      </c>
      <c r="E1457">
        <v>28.7</v>
      </c>
      <c r="F1457">
        <v>76</v>
      </c>
      <c r="G1457">
        <v>28</v>
      </c>
      <c r="H1457">
        <v>0</v>
      </c>
      <c r="I1457">
        <v>7.0000000000000007E-2</v>
      </c>
      <c r="J1457">
        <v>3</v>
      </c>
    </row>
    <row r="1458" spans="1:10" x14ac:dyDescent="0.25">
      <c r="A1458" t="s">
        <v>10</v>
      </c>
      <c r="B1458" s="1">
        <v>41635</v>
      </c>
      <c r="C1458">
        <v>361</v>
      </c>
      <c r="D1458">
        <v>58.5</v>
      </c>
      <c r="E1458">
        <v>30</v>
      </c>
      <c r="F1458">
        <v>73</v>
      </c>
      <c r="G1458">
        <v>40</v>
      </c>
      <c r="H1458">
        <v>0</v>
      </c>
      <c r="I1458">
        <v>0.05</v>
      </c>
      <c r="J1458">
        <v>2.8</v>
      </c>
    </row>
    <row r="1459" spans="1:10" x14ac:dyDescent="0.25">
      <c r="A1459" t="s">
        <v>10</v>
      </c>
      <c r="B1459" s="1">
        <v>41636</v>
      </c>
      <c r="C1459">
        <v>362</v>
      </c>
      <c r="D1459">
        <v>69.7</v>
      </c>
      <c r="E1459">
        <v>29</v>
      </c>
      <c r="F1459">
        <v>73</v>
      </c>
      <c r="G1459">
        <v>18</v>
      </c>
      <c r="H1459">
        <v>0</v>
      </c>
      <c r="I1459">
        <v>0.15</v>
      </c>
      <c r="J1459">
        <v>10.199999999999999</v>
      </c>
    </row>
    <row r="1460" spans="1:10" x14ac:dyDescent="0.25">
      <c r="A1460" t="s">
        <v>10</v>
      </c>
      <c r="B1460" s="1">
        <v>41637</v>
      </c>
      <c r="C1460">
        <v>363</v>
      </c>
      <c r="D1460">
        <v>63.6</v>
      </c>
      <c r="E1460">
        <v>34.200000000000003</v>
      </c>
      <c r="F1460">
        <v>64</v>
      </c>
      <c r="G1460">
        <v>19</v>
      </c>
      <c r="H1460">
        <v>0</v>
      </c>
      <c r="I1460">
        <v>7.0000000000000007E-2</v>
      </c>
      <c r="J1460">
        <v>3.6</v>
      </c>
    </row>
    <row r="1461" spans="1:10" x14ac:dyDescent="0.25">
      <c r="A1461" t="s">
        <v>10</v>
      </c>
      <c r="B1461" s="1">
        <v>41638</v>
      </c>
      <c r="C1461">
        <v>364</v>
      </c>
      <c r="D1461">
        <v>62.1</v>
      </c>
      <c r="E1461">
        <v>30.4</v>
      </c>
      <c r="F1461">
        <v>68</v>
      </c>
      <c r="G1461">
        <v>34</v>
      </c>
      <c r="H1461">
        <v>0</v>
      </c>
      <c r="I1461">
        <v>0.06</v>
      </c>
      <c r="J1461">
        <v>2.7</v>
      </c>
    </row>
    <row r="1462" spans="1:10" x14ac:dyDescent="0.25">
      <c r="A1462" t="s">
        <v>10</v>
      </c>
      <c r="B1462" s="1">
        <v>41639</v>
      </c>
      <c r="C1462">
        <v>365</v>
      </c>
      <c r="D1462">
        <v>64.8</v>
      </c>
      <c r="E1462">
        <v>34.9</v>
      </c>
      <c r="F1462">
        <v>67</v>
      </c>
      <c r="G1462">
        <v>26</v>
      </c>
      <c r="H1462">
        <v>0</v>
      </c>
      <c r="I1462">
        <v>7.0000000000000007E-2</v>
      </c>
      <c r="J1462">
        <v>3.4</v>
      </c>
    </row>
    <row r="1463" spans="1:10" x14ac:dyDescent="0.25">
      <c r="A1463" t="s">
        <v>10</v>
      </c>
      <c r="B1463" s="1">
        <v>41640</v>
      </c>
      <c r="C1463">
        <v>1</v>
      </c>
      <c r="D1463">
        <v>64.5</v>
      </c>
      <c r="E1463">
        <v>29.9</v>
      </c>
      <c r="F1463">
        <v>86</v>
      </c>
      <c r="G1463">
        <v>30</v>
      </c>
      <c r="H1463">
        <v>0</v>
      </c>
      <c r="I1463">
        <v>0.05</v>
      </c>
      <c r="J1463">
        <v>1.9</v>
      </c>
    </row>
    <row r="1464" spans="1:10" x14ac:dyDescent="0.25">
      <c r="A1464" t="s">
        <v>10</v>
      </c>
      <c r="B1464" s="1">
        <v>41641</v>
      </c>
      <c r="C1464">
        <v>2</v>
      </c>
      <c r="D1464">
        <v>67.400000000000006</v>
      </c>
      <c r="E1464">
        <v>34.799999999999997</v>
      </c>
      <c r="F1464">
        <v>69</v>
      </c>
      <c r="G1464">
        <v>28</v>
      </c>
      <c r="H1464">
        <v>0</v>
      </c>
      <c r="I1464">
        <v>7.0000000000000007E-2</v>
      </c>
      <c r="J1464">
        <v>3.4</v>
      </c>
    </row>
    <row r="1465" spans="1:10" x14ac:dyDescent="0.25">
      <c r="A1465" t="s">
        <v>10</v>
      </c>
      <c r="B1465" s="1">
        <v>41642</v>
      </c>
      <c r="C1465">
        <v>3</v>
      </c>
      <c r="D1465">
        <v>65.099999999999994</v>
      </c>
      <c r="E1465">
        <v>31.7</v>
      </c>
      <c r="F1465">
        <v>80</v>
      </c>
      <c r="G1465">
        <v>34</v>
      </c>
      <c r="H1465">
        <v>0</v>
      </c>
      <c r="I1465">
        <v>0.06</v>
      </c>
      <c r="J1465">
        <v>2.5</v>
      </c>
    </row>
    <row r="1466" spans="1:10" x14ac:dyDescent="0.25">
      <c r="A1466" t="s">
        <v>10</v>
      </c>
      <c r="B1466" s="1">
        <v>41643</v>
      </c>
      <c r="C1466">
        <v>4</v>
      </c>
      <c r="D1466">
        <v>68.099999999999994</v>
      </c>
      <c r="E1466">
        <v>32.5</v>
      </c>
      <c r="F1466">
        <v>79</v>
      </c>
      <c r="G1466">
        <v>14</v>
      </c>
      <c r="H1466">
        <v>0</v>
      </c>
      <c r="I1466">
        <v>0.14000000000000001</v>
      </c>
      <c r="J1466">
        <v>8.6999999999999993</v>
      </c>
    </row>
    <row r="1467" spans="1:10" x14ac:dyDescent="0.25">
      <c r="A1467" t="s">
        <v>10</v>
      </c>
      <c r="B1467" s="1">
        <v>41644</v>
      </c>
      <c r="C1467">
        <v>5</v>
      </c>
      <c r="D1467">
        <v>66.900000000000006</v>
      </c>
      <c r="E1467">
        <v>32.9</v>
      </c>
      <c r="F1467">
        <v>47</v>
      </c>
      <c r="G1467">
        <v>12</v>
      </c>
      <c r="H1467">
        <v>0</v>
      </c>
      <c r="I1467">
        <v>0.09</v>
      </c>
      <c r="J1467">
        <v>4.3</v>
      </c>
    </row>
    <row r="1468" spans="1:10" x14ac:dyDescent="0.25">
      <c r="A1468" t="s">
        <v>10</v>
      </c>
      <c r="B1468" s="1">
        <v>41645</v>
      </c>
      <c r="C1468">
        <v>6</v>
      </c>
      <c r="D1468">
        <v>61.6</v>
      </c>
      <c r="E1468">
        <v>34.200000000000003</v>
      </c>
      <c r="F1468">
        <v>51</v>
      </c>
      <c r="G1468">
        <v>22</v>
      </c>
      <c r="H1468">
        <v>0</v>
      </c>
      <c r="I1468">
        <v>0.06</v>
      </c>
      <c r="J1468">
        <v>2.8</v>
      </c>
    </row>
    <row r="1469" spans="1:10" x14ac:dyDescent="0.25">
      <c r="A1469" t="s">
        <v>10</v>
      </c>
      <c r="B1469" s="1">
        <v>41646</v>
      </c>
      <c r="C1469">
        <v>7</v>
      </c>
      <c r="D1469">
        <v>63.1</v>
      </c>
      <c r="E1469">
        <v>35.5</v>
      </c>
      <c r="F1469">
        <v>69</v>
      </c>
      <c r="G1469">
        <v>22</v>
      </c>
      <c r="H1469">
        <v>0</v>
      </c>
      <c r="I1469">
        <v>0.06</v>
      </c>
      <c r="J1469">
        <v>3</v>
      </c>
    </row>
    <row r="1470" spans="1:10" x14ac:dyDescent="0.25">
      <c r="A1470" t="s">
        <v>10</v>
      </c>
      <c r="B1470" s="1">
        <v>41647</v>
      </c>
      <c r="C1470">
        <v>8</v>
      </c>
      <c r="D1470">
        <v>58</v>
      </c>
      <c r="E1470">
        <v>34</v>
      </c>
      <c r="F1470">
        <v>92</v>
      </c>
      <c r="G1470">
        <v>57</v>
      </c>
      <c r="H1470">
        <v>0</v>
      </c>
      <c r="I1470">
        <v>0.04</v>
      </c>
      <c r="J1470">
        <v>3.2</v>
      </c>
    </row>
    <row r="1471" spans="1:10" x14ac:dyDescent="0.25">
      <c r="A1471" t="s">
        <v>10</v>
      </c>
      <c r="B1471" s="1">
        <v>41648</v>
      </c>
      <c r="C1471">
        <v>9</v>
      </c>
      <c r="D1471">
        <v>61.4</v>
      </c>
      <c r="E1471">
        <v>38.200000000000003</v>
      </c>
      <c r="F1471">
        <v>94</v>
      </c>
      <c r="G1471">
        <v>50</v>
      </c>
      <c r="H1471">
        <v>0</v>
      </c>
      <c r="I1471">
        <v>0.05</v>
      </c>
      <c r="J1471">
        <v>3.6</v>
      </c>
    </row>
    <row r="1472" spans="1:10" x14ac:dyDescent="0.25">
      <c r="A1472" t="s">
        <v>10</v>
      </c>
      <c r="B1472" s="1">
        <v>41649</v>
      </c>
      <c r="C1472">
        <v>10</v>
      </c>
      <c r="D1472">
        <v>63.4</v>
      </c>
      <c r="E1472">
        <v>34.6</v>
      </c>
      <c r="F1472">
        <v>90</v>
      </c>
      <c r="G1472">
        <v>44</v>
      </c>
      <c r="H1472">
        <v>0</v>
      </c>
      <c r="I1472">
        <v>0.05</v>
      </c>
      <c r="J1472">
        <v>3</v>
      </c>
    </row>
    <row r="1473" spans="1:10" x14ac:dyDescent="0.25">
      <c r="A1473" t="s">
        <v>10</v>
      </c>
      <c r="B1473" s="1">
        <v>41650</v>
      </c>
      <c r="C1473">
        <v>11</v>
      </c>
      <c r="D1473">
        <v>58.7</v>
      </c>
      <c r="E1473">
        <v>40.1</v>
      </c>
      <c r="F1473">
        <v>93</v>
      </c>
      <c r="G1473">
        <v>74</v>
      </c>
      <c r="H1473">
        <v>0</v>
      </c>
      <c r="I1473">
        <v>0.03</v>
      </c>
      <c r="J1473">
        <v>8</v>
      </c>
    </row>
    <row r="1474" spans="1:10" x14ac:dyDescent="0.25">
      <c r="A1474" t="s">
        <v>10</v>
      </c>
      <c r="B1474" s="1">
        <v>41651</v>
      </c>
      <c r="C1474">
        <v>12</v>
      </c>
      <c r="D1474">
        <v>61.3</v>
      </c>
      <c r="E1474">
        <v>50.5</v>
      </c>
      <c r="F1474">
        <v>99</v>
      </c>
      <c r="G1474">
        <v>29</v>
      </c>
      <c r="H1474">
        <v>0</v>
      </c>
      <c r="I1474">
        <v>0.13</v>
      </c>
      <c r="J1474">
        <v>16.899999999999999</v>
      </c>
    </row>
    <row r="1475" spans="1:10" x14ac:dyDescent="0.25">
      <c r="A1475" t="s">
        <v>10</v>
      </c>
      <c r="B1475" s="1">
        <v>41652</v>
      </c>
      <c r="C1475">
        <v>13</v>
      </c>
      <c r="D1475">
        <v>64.900000000000006</v>
      </c>
      <c r="E1475">
        <v>34.799999999999997</v>
      </c>
      <c r="F1475">
        <v>81</v>
      </c>
      <c r="G1475">
        <v>33</v>
      </c>
      <c r="H1475">
        <v>0</v>
      </c>
      <c r="I1475">
        <v>0.08</v>
      </c>
      <c r="J1475">
        <v>4.8</v>
      </c>
    </row>
    <row r="1476" spans="1:10" x14ac:dyDescent="0.25">
      <c r="A1476" t="s">
        <v>10</v>
      </c>
      <c r="B1476" s="1">
        <v>41653</v>
      </c>
      <c r="C1476">
        <v>14</v>
      </c>
      <c r="D1476">
        <v>65.8</v>
      </c>
      <c r="E1476">
        <v>34.200000000000003</v>
      </c>
      <c r="F1476">
        <v>84</v>
      </c>
      <c r="G1476">
        <v>29</v>
      </c>
      <c r="H1476">
        <v>0</v>
      </c>
      <c r="I1476">
        <v>0.08</v>
      </c>
      <c r="J1476">
        <v>4.0999999999999996</v>
      </c>
    </row>
    <row r="1477" spans="1:10" x14ac:dyDescent="0.25">
      <c r="A1477" t="s">
        <v>10</v>
      </c>
      <c r="B1477" s="1">
        <v>41654</v>
      </c>
      <c r="C1477">
        <v>15</v>
      </c>
      <c r="D1477">
        <v>70.3</v>
      </c>
      <c r="E1477">
        <v>31.6</v>
      </c>
      <c r="F1477">
        <v>88</v>
      </c>
      <c r="G1477">
        <v>24</v>
      </c>
      <c r="H1477">
        <v>0</v>
      </c>
      <c r="I1477">
        <v>7.0000000000000007E-2</v>
      </c>
      <c r="J1477">
        <v>2.8</v>
      </c>
    </row>
    <row r="1478" spans="1:10" x14ac:dyDescent="0.25">
      <c r="A1478" t="s">
        <v>10</v>
      </c>
      <c r="B1478" s="1">
        <v>41655</v>
      </c>
      <c r="C1478">
        <v>16</v>
      </c>
      <c r="D1478">
        <v>73.599999999999994</v>
      </c>
      <c r="E1478">
        <v>29.1</v>
      </c>
      <c r="F1478">
        <v>77</v>
      </c>
      <c r="G1478">
        <v>21</v>
      </c>
      <c r="H1478">
        <v>0</v>
      </c>
      <c r="I1478">
        <v>7.0000000000000007E-2</v>
      </c>
      <c r="J1478">
        <v>2.7</v>
      </c>
    </row>
    <row r="1479" spans="1:10" x14ac:dyDescent="0.25">
      <c r="A1479" t="s">
        <v>10</v>
      </c>
      <c r="B1479" s="1">
        <v>41656</v>
      </c>
      <c r="C1479">
        <v>17</v>
      </c>
      <c r="D1479">
        <v>70.5</v>
      </c>
      <c r="E1479">
        <v>30.5</v>
      </c>
      <c r="F1479">
        <v>82</v>
      </c>
      <c r="G1479">
        <v>23</v>
      </c>
      <c r="H1479">
        <v>0</v>
      </c>
      <c r="I1479">
        <v>0.08</v>
      </c>
      <c r="J1479">
        <v>3.4</v>
      </c>
    </row>
    <row r="1480" spans="1:10" x14ac:dyDescent="0.25">
      <c r="A1480" t="s">
        <v>10</v>
      </c>
      <c r="B1480" s="1">
        <v>41657</v>
      </c>
      <c r="C1480">
        <v>18</v>
      </c>
      <c r="D1480">
        <v>69.900000000000006</v>
      </c>
      <c r="E1480">
        <v>29.9</v>
      </c>
      <c r="F1480">
        <v>62</v>
      </c>
      <c r="G1480">
        <v>20</v>
      </c>
      <c r="H1480">
        <v>0</v>
      </c>
      <c r="I1480">
        <v>7.0000000000000007E-2</v>
      </c>
      <c r="J1480">
        <v>2.2999999999999998</v>
      </c>
    </row>
    <row r="1481" spans="1:10" x14ac:dyDescent="0.25">
      <c r="A1481" t="s">
        <v>10</v>
      </c>
      <c r="B1481" s="1">
        <v>41658</v>
      </c>
      <c r="C1481">
        <v>19</v>
      </c>
      <c r="D1481">
        <v>68.7</v>
      </c>
      <c r="E1481">
        <v>32.4</v>
      </c>
      <c r="F1481">
        <v>64</v>
      </c>
      <c r="G1481">
        <v>24</v>
      </c>
      <c r="H1481">
        <v>0</v>
      </c>
      <c r="I1481">
        <v>0.08</v>
      </c>
      <c r="J1481">
        <v>3.3</v>
      </c>
    </row>
    <row r="1482" spans="1:10" x14ac:dyDescent="0.25">
      <c r="A1482" t="s">
        <v>10</v>
      </c>
      <c r="B1482" s="1">
        <v>41659</v>
      </c>
      <c r="C1482">
        <v>20</v>
      </c>
      <c r="D1482">
        <v>69.7</v>
      </c>
      <c r="E1482">
        <v>31.4</v>
      </c>
      <c r="F1482">
        <v>59</v>
      </c>
      <c r="G1482">
        <v>19</v>
      </c>
      <c r="H1482">
        <v>0</v>
      </c>
      <c r="I1482">
        <v>0.09</v>
      </c>
      <c r="J1482">
        <v>3.6</v>
      </c>
    </row>
    <row r="1483" spans="1:10" x14ac:dyDescent="0.25">
      <c r="A1483" t="s">
        <v>10</v>
      </c>
      <c r="B1483" s="1">
        <v>41660</v>
      </c>
      <c r="C1483">
        <v>21</v>
      </c>
      <c r="D1483">
        <v>70.8</v>
      </c>
      <c r="E1483">
        <v>32.9</v>
      </c>
      <c r="F1483">
        <v>55</v>
      </c>
      <c r="G1483">
        <v>16</v>
      </c>
      <c r="H1483">
        <v>0</v>
      </c>
      <c r="I1483">
        <v>0.12</v>
      </c>
      <c r="J1483">
        <v>5.4</v>
      </c>
    </row>
    <row r="1484" spans="1:10" x14ac:dyDescent="0.25">
      <c r="A1484" t="s">
        <v>10</v>
      </c>
      <c r="B1484" s="1">
        <v>41661</v>
      </c>
      <c r="C1484">
        <v>22</v>
      </c>
      <c r="D1484">
        <v>69.099999999999994</v>
      </c>
      <c r="E1484">
        <v>30.5</v>
      </c>
      <c r="F1484">
        <v>58</v>
      </c>
      <c r="G1484">
        <v>18</v>
      </c>
      <c r="H1484">
        <v>0</v>
      </c>
      <c r="I1484">
        <v>0.08</v>
      </c>
      <c r="J1484">
        <v>2.8</v>
      </c>
    </row>
    <row r="1485" spans="1:10" x14ac:dyDescent="0.25">
      <c r="A1485" t="s">
        <v>10</v>
      </c>
      <c r="B1485" s="1">
        <v>41662</v>
      </c>
      <c r="C1485">
        <v>23</v>
      </c>
      <c r="D1485">
        <v>72.2</v>
      </c>
      <c r="E1485">
        <v>33.5</v>
      </c>
      <c r="F1485">
        <v>65</v>
      </c>
      <c r="G1485">
        <v>18</v>
      </c>
      <c r="H1485">
        <v>0</v>
      </c>
      <c r="I1485">
        <v>0.11</v>
      </c>
      <c r="J1485">
        <v>5.2</v>
      </c>
    </row>
    <row r="1486" spans="1:10" x14ac:dyDescent="0.25">
      <c r="A1486" t="s">
        <v>10</v>
      </c>
      <c r="B1486" s="1">
        <v>41663</v>
      </c>
      <c r="C1486">
        <v>24</v>
      </c>
      <c r="D1486">
        <v>74.099999999999994</v>
      </c>
      <c r="E1486">
        <v>42.9</v>
      </c>
      <c r="F1486">
        <v>48</v>
      </c>
      <c r="G1486">
        <v>17</v>
      </c>
      <c r="H1486">
        <v>0</v>
      </c>
      <c r="I1486">
        <v>0.12</v>
      </c>
      <c r="J1486">
        <v>3.4</v>
      </c>
    </row>
    <row r="1487" spans="1:10" x14ac:dyDescent="0.25">
      <c r="A1487" t="s">
        <v>10</v>
      </c>
      <c r="B1487" s="1">
        <v>41664</v>
      </c>
      <c r="C1487">
        <v>25</v>
      </c>
      <c r="D1487">
        <v>73.8</v>
      </c>
      <c r="E1487">
        <v>40.6</v>
      </c>
      <c r="F1487">
        <v>46</v>
      </c>
      <c r="G1487">
        <v>16</v>
      </c>
      <c r="H1487">
        <v>0</v>
      </c>
      <c r="I1487">
        <v>0.12</v>
      </c>
      <c r="J1487">
        <v>5.0999999999999996</v>
      </c>
    </row>
    <row r="1488" spans="1:10" x14ac:dyDescent="0.25">
      <c r="A1488" t="s">
        <v>10</v>
      </c>
      <c r="B1488" s="1">
        <v>41665</v>
      </c>
      <c r="C1488">
        <v>26</v>
      </c>
      <c r="D1488">
        <v>68.8</v>
      </c>
      <c r="E1488">
        <v>36</v>
      </c>
      <c r="F1488">
        <v>64</v>
      </c>
      <c r="G1488">
        <v>25</v>
      </c>
      <c r="H1488">
        <v>0</v>
      </c>
      <c r="I1488">
        <v>7.0000000000000007E-2</v>
      </c>
      <c r="J1488">
        <v>3.1</v>
      </c>
    </row>
    <row r="1489" spans="1:10" x14ac:dyDescent="0.25">
      <c r="A1489" t="s">
        <v>10</v>
      </c>
      <c r="B1489" s="1">
        <v>41666</v>
      </c>
      <c r="C1489">
        <v>27</v>
      </c>
      <c r="D1489">
        <v>64.7</v>
      </c>
      <c r="E1489">
        <v>34.6</v>
      </c>
      <c r="F1489">
        <v>68</v>
      </c>
      <c r="G1489">
        <v>37</v>
      </c>
      <c r="H1489">
        <v>0</v>
      </c>
      <c r="I1489">
        <v>0.06</v>
      </c>
      <c r="J1489">
        <v>2.5</v>
      </c>
    </row>
    <row r="1490" spans="1:10" x14ac:dyDescent="0.25">
      <c r="A1490" t="s">
        <v>10</v>
      </c>
      <c r="B1490" s="1">
        <v>41667</v>
      </c>
      <c r="C1490">
        <v>28</v>
      </c>
      <c r="D1490">
        <v>71.2</v>
      </c>
      <c r="E1490">
        <v>45.8</v>
      </c>
      <c r="F1490">
        <v>80</v>
      </c>
      <c r="G1490">
        <v>30</v>
      </c>
      <c r="H1490">
        <v>0</v>
      </c>
      <c r="I1490">
        <v>0.06</v>
      </c>
      <c r="J1490">
        <v>2.2999999999999998</v>
      </c>
    </row>
    <row r="1491" spans="1:10" x14ac:dyDescent="0.25">
      <c r="A1491" t="s">
        <v>10</v>
      </c>
      <c r="B1491" s="1">
        <v>41668</v>
      </c>
      <c r="C1491">
        <v>29</v>
      </c>
      <c r="D1491">
        <v>65</v>
      </c>
      <c r="E1491">
        <v>47.7</v>
      </c>
      <c r="F1491">
        <v>93</v>
      </c>
      <c r="G1491">
        <v>72</v>
      </c>
      <c r="H1491">
        <v>0.03</v>
      </c>
      <c r="I1491">
        <v>0.02</v>
      </c>
      <c r="J1491">
        <v>5.6</v>
      </c>
    </row>
    <row r="1492" spans="1:10" x14ac:dyDescent="0.25">
      <c r="A1492" t="s">
        <v>10</v>
      </c>
      <c r="B1492" s="1">
        <v>41669</v>
      </c>
      <c r="C1492">
        <v>30</v>
      </c>
      <c r="D1492">
        <v>61.5</v>
      </c>
      <c r="E1492">
        <v>50.4</v>
      </c>
      <c r="F1492">
        <v>94</v>
      </c>
      <c r="G1492">
        <v>56</v>
      </c>
      <c r="H1492">
        <v>0.04</v>
      </c>
      <c r="I1492">
        <v>0.06</v>
      </c>
      <c r="J1492">
        <v>5.7</v>
      </c>
    </row>
    <row r="1493" spans="1:10" x14ac:dyDescent="0.25">
      <c r="A1493" t="s">
        <v>10</v>
      </c>
      <c r="B1493" s="1">
        <v>41670</v>
      </c>
      <c r="C1493">
        <v>31</v>
      </c>
      <c r="D1493">
        <v>61.2</v>
      </c>
      <c r="E1493">
        <v>37.5</v>
      </c>
      <c r="F1493">
        <v>97</v>
      </c>
      <c r="G1493">
        <v>20</v>
      </c>
      <c r="H1493">
        <v>0.02</v>
      </c>
      <c r="I1493">
        <v>0.11</v>
      </c>
      <c r="J1493">
        <v>7.3</v>
      </c>
    </row>
    <row r="1494" spans="1:10" x14ac:dyDescent="0.25">
      <c r="A1494" t="s">
        <v>10</v>
      </c>
      <c r="B1494" s="1">
        <v>41671</v>
      </c>
      <c r="C1494">
        <v>32</v>
      </c>
      <c r="D1494">
        <v>60.6</v>
      </c>
      <c r="E1494">
        <v>35.799999999999997</v>
      </c>
      <c r="F1494">
        <v>85</v>
      </c>
      <c r="G1494">
        <v>27</v>
      </c>
      <c r="H1494">
        <v>0</v>
      </c>
      <c r="I1494">
        <v>0.09</v>
      </c>
      <c r="J1494">
        <v>6.5</v>
      </c>
    </row>
    <row r="1495" spans="1:10" x14ac:dyDescent="0.25">
      <c r="A1495" t="s">
        <v>10</v>
      </c>
      <c r="B1495" s="1">
        <v>41672</v>
      </c>
      <c r="C1495">
        <v>33</v>
      </c>
      <c r="D1495">
        <v>46.9</v>
      </c>
      <c r="E1495">
        <v>38.6</v>
      </c>
      <c r="F1495">
        <v>90</v>
      </c>
      <c r="G1495">
        <v>67</v>
      </c>
      <c r="H1495">
        <v>0.2</v>
      </c>
      <c r="I1495">
        <v>0.01</v>
      </c>
      <c r="J1495">
        <v>5.0999999999999996</v>
      </c>
    </row>
    <row r="1496" spans="1:10" x14ac:dyDescent="0.25">
      <c r="A1496" t="s">
        <v>10</v>
      </c>
      <c r="B1496" s="1">
        <v>41673</v>
      </c>
      <c r="C1496">
        <v>34</v>
      </c>
      <c r="D1496">
        <v>56.6</v>
      </c>
      <c r="E1496">
        <v>36.200000000000003</v>
      </c>
      <c r="F1496">
        <v>95</v>
      </c>
      <c r="G1496">
        <v>48</v>
      </c>
      <c r="H1496">
        <v>0</v>
      </c>
      <c r="I1496">
        <v>7.0000000000000007E-2</v>
      </c>
      <c r="J1496">
        <v>3.1</v>
      </c>
    </row>
    <row r="1497" spans="1:10" x14ac:dyDescent="0.25">
      <c r="A1497" t="s">
        <v>10</v>
      </c>
      <c r="B1497" s="1">
        <v>41674</v>
      </c>
      <c r="C1497">
        <v>35</v>
      </c>
      <c r="D1497">
        <v>56.3</v>
      </c>
      <c r="E1497">
        <v>32.799999999999997</v>
      </c>
      <c r="F1497">
        <v>96</v>
      </c>
      <c r="G1497">
        <v>44</v>
      </c>
      <c r="H1497">
        <v>0</v>
      </c>
      <c r="I1497">
        <v>0.06</v>
      </c>
      <c r="J1497">
        <v>3.5</v>
      </c>
    </row>
    <row r="1498" spans="1:10" x14ac:dyDescent="0.25">
      <c r="A1498" t="s">
        <v>10</v>
      </c>
      <c r="B1498" s="1">
        <v>41675</v>
      </c>
      <c r="C1498">
        <v>36</v>
      </c>
      <c r="D1498">
        <v>54.3</v>
      </c>
      <c r="E1498">
        <v>29.2</v>
      </c>
      <c r="F1498">
        <v>97</v>
      </c>
      <c r="G1498">
        <v>43</v>
      </c>
      <c r="H1498">
        <v>7.0000000000000007E-2</v>
      </c>
      <c r="I1498">
        <v>0.05</v>
      </c>
      <c r="J1498">
        <v>3</v>
      </c>
    </row>
    <row r="1499" spans="1:10" x14ac:dyDescent="0.25">
      <c r="A1499" t="s">
        <v>10</v>
      </c>
      <c r="B1499" s="1">
        <v>41676</v>
      </c>
      <c r="C1499">
        <v>37</v>
      </c>
      <c r="D1499">
        <v>50.6</v>
      </c>
      <c r="E1499">
        <v>44.3</v>
      </c>
      <c r="F1499">
        <v>97</v>
      </c>
      <c r="G1499">
        <v>82</v>
      </c>
      <c r="H1499">
        <v>0.34</v>
      </c>
      <c r="I1499">
        <v>0</v>
      </c>
      <c r="J1499">
        <v>4.2</v>
      </c>
    </row>
    <row r="1500" spans="1:10" x14ac:dyDescent="0.25">
      <c r="A1500" t="s">
        <v>10</v>
      </c>
      <c r="B1500" s="1">
        <v>41677</v>
      </c>
      <c r="C1500">
        <v>38</v>
      </c>
      <c r="D1500">
        <v>52.6</v>
      </c>
      <c r="E1500">
        <v>46.6</v>
      </c>
      <c r="F1500">
        <v>97</v>
      </c>
      <c r="G1500">
        <v>92</v>
      </c>
      <c r="H1500">
        <v>0.36</v>
      </c>
      <c r="I1500">
        <v>0</v>
      </c>
      <c r="J1500">
        <v>10.6</v>
      </c>
    </row>
    <row r="1501" spans="1:10" x14ac:dyDescent="0.25">
      <c r="A1501" t="s">
        <v>10</v>
      </c>
      <c r="B1501" s="1">
        <v>41678</v>
      </c>
      <c r="C1501">
        <v>39</v>
      </c>
      <c r="D1501">
        <v>55.2</v>
      </c>
      <c r="E1501">
        <v>50.7</v>
      </c>
      <c r="F1501">
        <v>99</v>
      </c>
      <c r="G1501">
        <v>94</v>
      </c>
      <c r="H1501">
        <v>0.93</v>
      </c>
      <c r="I1501">
        <v>0</v>
      </c>
      <c r="J1501">
        <v>11.9</v>
      </c>
    </row>
    <row r="1502" spans="1:10" x14ac:dyDescent="0.25">
      <c r="A1502" t="s">
        <v>10</v>
      </c>
      <c r="B1502" s="1">
        <v>41679</v>
      </c>
      <c r="C1502">
        <v>40</v>
      </c>
      <c r="D1502">
        <v>59.3</v>
      </c>
      <c r="E1502">
        <v>55.1</v>
      </c>
      <c r="F1502">
        <v>99</v>
      </c>
      <c r="G1502">
        <v>95</v>
      </c>
      <c r="H1502">
        <v>0.56000000000000005</v>
      </c>
      <c r="I1502">
        <v>0</v>
      </c>
      <c r="J1502">
        <v>10.5</v>
      </c>
    </row>
    <row r="1503" spans="1:10" x14ac:dyDescent="0.25">
      <c r="A1503" t="s">
        <v>10</v>
      </c>
      <c r="B1503" s="1">
        <v>41680</v>
      </c>
      <c r="C1503">
        <v>41</v>
      </c>
      <c r="D1503">
        <v>64.7</v>
      </c>
      <c r="E1503">
        <v>50.4</v>
      </c>
      <c r="F1503">
        <v>98</v>
      </c>
      <c r="G1503">
        <v>69</v>
      </c>
      <c r="H1503">
        <v>0</v>
      </c>
      <c r="I1503">
        <v>0.05</v>
      </c>
      <c r="J1503">
        <v>5.3</v>
      </c>
    </row>
    <row r="1504" spans="1:10" x14ac:dyDescent="0.25">
      <c r="A1504" t="s">
        <v>10</v>
      </c>
      <c r="B1504" s="1">
        <v>41681</v>
      </c>
      <c r="C1504">
        <v>42</v>
      </c>
      <c r="D1504">
        <v>62.8</v>
      </c>
      <c r="E1504">
        <v>45.1</v>
      </c>
      <c r="F1504">
        <v>100</v>
      </c>
      <c r="G1504">
        <v>72</v>
      </c>
      <c r="H1504">
        <v>0</v>
      </c>
      <c r="I1504">
        <v>0.04</v>
      </c>
      <c r="J1504">
        <v>3.4</v>
      </c>
    </row>
    <row r="1505" spans="1:10" x14ac:dyDescent="0.25">
      <c r="A1505" t="s">
        <v>10</v>
      </c>
      <c r="B1505" s="1">
        <v>41682</v>
      </c>
      <c r="C1505">
        <v>43</v>
      </c>
      <c r="D1505">
        <v>63</v>
      </c>
      <c r="E1505">
        <v>46.3</v>
      </c>
      <c r="F1505">
        <v>98</v>
      </c>
      <c r="G1505">
        <v>64</v>
      </c>
      <c r="H1505">
        <v>0</v>
      </c>
      <c r="I1505">
        <v>7.0000000000000007E-2</v>
      </c>
      <c r="J1505">
        <v>6.5</v>
      </c>
    </row>
    <row r="1506" spans="1:10" x14ac:dyDescent="0.25">
      <c r="A1506" t="s">
        <v>10</v>
      </c>
      <c r="B1506" s="1">
        <v>41683</v>
      </c>
      <c r="C1506">
        <v>44</v>
      </c>
      <c r="D1506">
        <v>70.3</v>
      </c>
      <c r="E1506">
        <v>50.6</v>
      </c>
      <c r="F1506">
        <v>98</v>
      </c>
      <c r="G1506">
        <v>68</v>
      </c>
      <c r="H1506">
        <v>0</v>
      </c>
      <c r="I1506">
        <v>0.06</v>
      </c>
      <c r="J1506">
        <v>4</v>
      </c>
    </row>
    <row r="1507" spans="1:10" x14ac:dyDescent="0.25">
      <c r="A1507" t="s">
        <v>10</v>
      </c>
      <c r="B1507" s="1">
        <v>41684</v>
      </c>
      <c r="C1507">
        <v>45</v>
      </c>
      <c r="D1507">
        <v>68.400000000000006</v>
      </c>
      <c r="E1507">
        <v>52.1</v>
      </c>
      <c r="F1507">
        <v>99</v>
      </c>
      <c r="G1507">
        <v>66</v>
      </c>
      <c r="H1507">
        <v>0</v>
      </c>
      <c r="I1507">
        <v>0.06</v>
      </c>
      <c r="J1507">
        <v>6.1</v>
      </c>
    </row>
    <row r="1508" spans="1:10" x14ac:dyDescent="0.25">
      <c r="A1508" t="s">
        <v>10</v>
      </c>
      <c r="B1508" s="1">
        <v>41685</v>
      </c>
      <c r="C1508">
        <v>46</v>
      </c>
      <c r="D1508">
        <v>63.2</v>
      </c>
      <c r="E1508">
        <v>50.8</v>
      </c>
      <c r="F1508">
        <v>98</v>
      </c>
      <c r="G1508">
        <v>71</v>
      </c>
      <c r="H1508">
        <v>0</v>
      </c>
      <c r="I1508">
        <v>0.04</v>
      </c>
      <c r="J1508">
        <v>8.1999999999999993</v>
      </c>
    </row>
    <row r="1509" spans="1:10" x14ac:dyDescent="0.25">
      <c r="A1509" t="s">
        <v>10</v>
      </c>
      <c r="B1509" s="1">
        <v>41686</v>
      </c>
      <c r="C1509">
        <v>47</v>
      </c>
      <c r="D1509">
        <v>64.3</v>
      </c>
      <c r="E1509">
        <v>44.2</v>
      </c>
      <c r="F1509">
        <v>92</v>
      </c>
      <c r="G1509">
        <v>42</v>
      </c>
      <c r="H1509">
        <v>0</v>
      </c>
      <c r="I1509">
        <v>0.11</v>
      </c>
      <c r="J1509">
        <v>5.3</v>
      </c>
    </row>
    <row r="1510" spans="1:10" x14ac:dyDescent="0.25">
      <c r="A1510" t="s">
        <v>10</v>
      </c>
      <c r="B1510" s="1">
        <v>41687</v>
      </c>
      <c r="C1510">
        <v>48</v>
      </c>
      <c r="D1510">
        <v>65.2</v>
      </c>
      <c r="E1510">
        <v>37.799999999999997</v>
      </c>
      <c r="F1510">
        <v>91</v>
      </c>
      <c r="G1510">
        <v>37</v>
      </c>
      <c r="H1510">
        <v>0</v>
      </c>
      <c r="I1510">
        <v>0.09</v>
      </c>
      <c r="J1510">
        <v>2.6</v>
      </c>
    </row>
    <row r="1511" spans="1:10" x14ac:dyDescent="0.25">
      <c r="A1511" t="s">
        <v>10</v>
      </c>
      <c r="B1511" s="1">
        <v>41688</v>
      </c>
      <c r="C1511">
        <v>49</v>
      </c>
      <c r="D1511">
        <v>65.3</v>
      </c>
      <c r="E1511">
        <v>42.7</v>
      </c>
      <c r="F1511">
        <v>86</v>
      </c>
      <c r="G1511">
        <v>45</v>
      </c>
      <c r="H1511">
        <v>0</v>
      </c>
      <c r="I1511">
        <v>0.08</v>
      </c>
      <c r="J1511">
        <v>3.8</v>
      </c>
    </row>
    <row r="1512" spans="1:10" x14ac:dyDescent="0.25">
      <c r="A1512" t="s">
        <v>10</v>
      </c>
      <c r="B1512" s="1">
        <v>41689</v>
      </c>
      <c r="C1512">
        <v>50</v>
      </c>
      <c r="D1512">
        <v>64.900000000000006</v>
      </c>
      <c r="E1512">
        <v>47</v>
      </c>
      <c r="F1512">
        <v>92</v>
      </c>
      <c r="G1512">
        <v>26</v>
      </c>
      <c r="H1512">
        <v>0</v>
      </c>
      <c r="I1512">
        <v>0.14000000000000001</v>
      </c>
      <c r="J1512">
        <v>8.8000000000000007</v>
      </c>
    </row>
    <row r="1513" spans="1:10" x14ac:dyDescent="0.25">
      <c r="A1513" t="s">
        <v>10</v>
      </c>
      <c r="B1513" s="1">
        <v>41690</v>
      </c>
      <c r="C1513">
        <v>51</v>
      </c>
      <c r="D1513">
        <v>68.900000000000006</v>
      </c>
      <c r="E1513">
        <v>45.9</v>
      </c>
      <c r="F1513">
        <v>72</v>
      </c>
      <c r="G1513">
        <v>29</v>
      </c>
      <c r="H1513">
        <v>0</v>
      </c>
      <c r="I1513">
        <v>0.15</v>
      </c>
      <c r="J1513">
        <v>8</v>
      </c>
    </row>
    <row r="1514" spans="1:10" x14ac:dyDescent="0.25">
      <c r="A1514" t="s">
        <v>10</v>
      </c>
      <c r="B1514" s="1">
        <v>41691</v>
      </c>
      <c r="C1514">
        <v>52</v>
      </c>
      <c r="D1514">
        <v>70.900000000000006</v>
      </c>
      <c r="E1514">
        <v>43.7</v>
      </c>
      <c r="F1514">
        <v>74</v>
      </c>
      <c r="G1514">
        <v>28</v>
      </c>
      <c r="H1514">
        <v>0</v>
      </c>
      <c r="I1514">
        <v>0.13</v>
      </c>
      <c r="J1514">
        <v>5.2</v>
      </c>
    </row>
    <row r="1515" spans="1:10" x14ac:dyDescent="0.25">
      <c r="A1515" t="s">
        <v>10</v>
      </c>
      <c r="B1515" s="1">
        <v>41692</v>
      </c>
      <c r="C1515">
        <v>53</v>
      </c>
      <c r="D1515">
        <v>72.900000000000006</v>
      </c>
      <c r="E1515">
        <v>44.6</v>
      </c>
      <c r="F1515">
        <v>77</v>
      </c>
      <c r="G1515">
        <v>25</v>
      </c>
      <c r="H1515">
        <v>0</v>
      </c>
      <c r="I1515">
        <v>0.13</v>
      </c>
      <c r="J1515">
        <v>4.9000000000000004</v>
      </c>
    </row>
    <row r="1516" spans="1:10" x14ac:dyDescent="0.25">
      <c r="A1516" t="s">
        <v>10</v>
      </c>
      <c r="B1516" s="1">
        <v>41693</v>
      </c>
      <c r="C1516">
        <v>54</v>
      </c>
      <c r="D1516">
        <v>73.099999999999994</v>
      </c>
      <c r="E1516">
        <v>38.5</v>
      </c>
      <c r="F1516">
        <v>96</v>
      </c>
      <c r="G1516">
        <v>29</v>
      </c>
      <c r="H1516">
        <v>0</v>
      </c>
      <c r="I1516">
        <v>0.11</v>
      </c>
      <c r="J1516">
        <v>3</v>
      </c>
    </row>
    <row r="1517" spans="1:10" x14ac:dyDescent="0.25">
      <c r="A1517" t="s">
        <v>10</v>
      </c>
      <c r="B1517" s="1">
        <v>41694</v>
      </c>
      <c r="C1517">
        <v>55</v>
      </c>
      <c r="D1517">
        <v>76.2</v>
      </c>
      <c r="E1517">
        <v>42.5</v>
      </c>
      <c r="F1517">
        <v>90</v>
      </c>
      <c r="G1517">
        <v>29</v>
      </c>
      <c r="H1517">
        <v>0</v>
      </c>
      <c r="I1517">
        <v>0.11</v>
      </c>
      <c r="J1517">
        <v>3.1</v>
      </c>
    </row>
    <row r="1518" spans="1:10" x14ac:dyDescent="0.25">
      <c r="A1518" t="s">
        <v>10</v>
      </c>
      <c r="B1518" s="1">
        <v>41695</v>
      </c>
      <c r="C1518">
        <v>56</v>
      </c>
      <c r="D1518">
        <v>72.5</v>
      </c>
      <c r="E1518">
        <v>50.8</v>
      </c>
      <c r="F1518">
        <v>82</v>
      </c>
      <c r="G1518">
        <v>27</v>
      </c>
      <c r="H1518">
        <v>0</v>
      </c>
      <c r="I1518">
        <v>0.12</v>
      </c>
      <c r="J1518">
        <v>5</v>
      </c>
    </row>
    <row r="1519" spans="1:10" x14ac:dyDescent="0.25">
      <c r="A1519" t="s">
        <v>10</v>
      </c>
      <c r="B1519" s="1">
        <v>41696</v>
      </c>
      <c r="C1519">
        <v>57</v>
      </c>
      <c r="D1519">
        <v>60.2</v>
      </c>
      <c r="E1519">
        <v>50.9</v>
      </c>
      <c r="F1519">
        <v>94</v>
      </c>
      <c r="G1519">
        <v>76</v>
      </c>
      <c r="H1519">
        <v>0.51</v>
      </c>
      <c r="I1519">
        <v>0.03</v>
      </c>
      <c r="J1519">
        <v>7.3</v>
      </c>
    </row>
    <row r="1520" spans="1:10" x14ac:dyDescent="0.25">
      <c r="A1520" t="s">
        <v>10</v>
      </c>
      <c r="B1520" s="1">
        <v>41697</v>
      </c>
      <c r="C1520">
        <v>58</v>
      </c>
      <c r="D1520">
        <v>64.400000000000006</v>
      </c>
      <c r="E1520">
        <v>51</v>
      </c>
      <c r="F1520">
        <v>93</v>
      </c>
      <c r="G1520">
        <v>61</v>
      </c>
      <c r="H1520">
        <v>0.09</v>
      </c>
      <c r="I1520">
        <v>0.08</v>
      </c>
      <c r="J1520">
        <v>8.1</v>
      </c>
    </row>
    <row r="1521" spans="1:10" x14ac:dyDescent="0.25">
      <c r="A1521" t="s">
        <v>10</v>
      </c>
      <c r="B1521" s="1">
        <v>41698</v>
      </c>
      <c r="C1521">
        <v>59</v>
      </c>
      <c r="D1521">
        <v>60.1</v>
      </c>
      <c r="E1521">
        <v>51.8</v>
      </c>
      <c r="F1521">
        <v>95</v>
      </c>
      <c r="G1521">
        <v>81</v>
      </c>
      <c r="H1521">
        <v>0.98</v>
      </c>
      <c r="I1521">
        <v>0.03</v>
      </c>
      <c r="J1521">
        <v>7</v>
      </c>
    </row>
    <row r="1522" spans="1:10" x14ac:dyDescent="0.25">
      <c r="A1522" t="s">
        <v>10</v>
      </c>
      <c r="B1522" s="1">
        <v>41699</v>
      </c>
      <c r="C1522">
        <v>60</v>
      </c>
      <c r="D1522">
        <v>67.3</v>
      </c>
      <c r="E1522">
        <v>49.9</v>
      </c>
      <c r="F1522">
        <v>91</v>
      </c>
      <c r="G1522">
        <v>53</v>
      </c>
      <c r="H1522">
        <v>0.03</v>
      </c>
      <c r="I1522">
        <v>0.09</v>
      </c>
      <c r="J1522">
        <v>6.4</v>
      </c>
    </row>
    <row r="1523" spans="1:10" x14ac:dyDescent="0.25">
      <c r="A1523" t="s">
        <v>10</v>
      </c>
      <c r="B1523" s="1">
        <v>41700</v>
      </c>
      <c r="C1523">
        <v>61</v>
      </c>
      <c r="D1523">
        <v>61.2</v>
      </c>
      <c r="E1523">
        <v>49.2</v>
      </c>
      <c r="F1523">
        <v>92</v>
      </c>
      <c r="G1523">
        <v>79</v>
      </c>
      <c r="H1523">
        <v>0</v>
      </c>
      <c r="I1523">
        <v>0.03</v>
      </c>
      <c r="J1523">
        <v>6.8</v>
      </c>
    </row>
    <row r="1524" spans="1:10" x14ac:dyDescent="0.25">
      <c r="A1524" t="s">
        <v>10</v>
      </c>
      <c r="B1524" s="1">
        <v>41701</v>
      </c>
      <c r="C1524">
        <v>62</v>
      </c>
      <c r="D1524">
        <v>58.9</v>
      </c>
      <c r="E1524">
        <v>48</v>
      </c>
      <c r="F1524">
        <v>97</v>
      </c>
      <c r="G1524">
        <v>80</v>
      </c>
      <c r="H1524">
        <v>0.15</v>
      </c>
      <c r="I1524">
        <v>0.01</v>
      </c>
      <c r="J1524">
        <v>5.2</v>
      </c>
    </row>
    <row r="1525" spans="1:10" x14ac:dyDescent="0.25">
      <c r="A1525" t="s">
        <v>10</v>
      </c>
      <c r="B1525" s="1">
        <v>41702</v>
      </c>
      <c r="C1525">
        <v>63</v>
      </c>
      <c r="D1525">
        <v>60.6</v>
      </c>
      <c r="E1525">
        <v>52</v>
      </c>
      <c r="F1525">
        <v>98</v>
      </c>
      <c r="G1525">
        <v>77</v>
      </c>
      <c r="H1525">
        <v>0.04</v>
      </c>
      <c r="I1525">
        <v>0.05</v>
      </c>
      <c r="J1525">
        <v>5.0999999999999996</v>
      </c>
    </row>
    <row r="1526" spans="1:10" x14ac:dyDescent="0.25">
      <c r="A1526" t="s">
        <v>10</v>
      </c>
      <c r="B1526" s="1">
        <v>41703</v>
      </c>
      <c r="C1526">
        <v>64</v>
      </c>
      <c r="D1526">
        <v>67.099999999999994</v>
      </c>
      <c r="E1526">
        <v>53.1</v>
      </c>
      <c r="F1526">
        <v>97</v>
      </c>
      <c r="G1526">
        <v>74</v>
      </c>
      <c r="H1526">
        <v>0.25</v>
      </c>
      <c r="I1526">
        <v>0.06</v>
      </c>
      <c r="J1526">
        <v>6.4</v>
      </c>
    </row>
    <row r="1527" spans="1:10" x14ac:dyDescent="0.25">
      <c r="A1527" t="s">
        <v>10</v>
      </c>
      <c r="B1527" s="1">
        <v>41704</v>
      </c>
      <c r="C1527">
        <v>65</v>
      </c>
      <c r="D1527">
        <v>68.2</v>
      </c>
      <c r="E1527">
        <v>47.8</v>
      </c>
      <c r="F1527">
        <v>97</v>
      </c>
      <c r="G1527">
        <v>54</v>
      </c>
      <c r="H1527">
        <v>0</v>
      </c>
      <c r="I1527">
        <v>0.12</v>
      </c>
      <c r="J1527">
        <v>6.7</v>
      </c>
    </row>
    <row r="1528" spans="1:10" x14ac:dyDescent="0.25">
      <c r="A1528" t="s">
        <v>10</v>
      </c>
      <c r="B1528" s="1">
        <v>41705</v>
      </c>
      <c r="C1528">
        <v>66</v>
      </c>
      <c r="D1528">
        <v>69.8</v>
      </c>
      <c r="E1528">
        <v>47.9</v>
      </c>
      <c r="F1528">
        <v>86</v>
      </c>
      <c r="G1528">
        <v>35</v>
      </c>
      <c r="H1528">
        <v>0</v>
      </c>
      <c r="I1528">
        <v>0.16</v>
      </c>
      <c r="J1528">
        <v>8.5</v>
      </c>
    </row>
    <row r="1529" spans="1:10" x14ac:dyDescent="0.25">
      <c r="A1529" t="s">
        <v>10</v>
      </c>
      <c r="B1529" s="1">
        <v>41706</v>
      </c>
      <c r="C1529">
        <v>67</v>
      </c>
      <c r="D1529">
        <v>69.400000000000006</v>
      </c>
      <c r="E1529">
        <v>41.4</v>
      </c>
      <c r="F1529">
        <v>93</v>
      </c>
      <c r="G1529">
        <v>51</v>
      </c>
      <c r="H1529">
        <v>0</v>
      </c>
      <c r="I1529">
        <v>0.11</v>
      </c>
      <c r="J1529">
        <v>2.7</v>
      </c>
    </row>
    <row r="1530" spans="1:10" x14ac:dyDescent="0.25">
      <c r="A1530" t="s">
        <v>10</v>
      </c>
      <c r="B1530" s="1">
        <v>41707</v>
      </c>
      <c r="C1530">
        <v>68</v>
      </c>
      <c r="D1530">
        <v>68.5</v>
      </c>
      <c r="E1530">
        <v>54.7</v>
      </c>
      <c r="F1530">
        <v>88</v>
      </c>
      <c r="G1530">
        <v>61</v>
      </c>
      <c r="H1530">
        <v>0</v>
      </c>
      <c r="I1530">
        <v>0.05</v>
      </c>
      <c r="J1530">
        <v>3.2</v>
      </c>
    </row>
    <row r="1531" spans="1:10" x14ac:dyDescent="0.25">
      <c r="A1531" t="s">
        <v>10</v>
      </c>
      <c r="B1531" s="1">
        <v>41708</v>
      </c>
      <c r="C1531">
        <v>69</v>
      </c>
      <c r="D1531">
        <v>67.8</v>
      </c>
      <c r="E1531">
        <v>52.6</v>
      </c>
      <c r="F1531">
        <v>91</v>
      </c>
      <c r="G1531">
        <v>36</v>
      </c>
      <c r="H1531">
        <v>0.09</v>
      </c>
      <c r="I1531">
        <v>0.16</v>
      </c>
      <c r="J1531">
        <v>7.8</v>
      </c>
    </row>
    <row r="1532" spans="1:10" x14ac:dyDescent="0.25">
      <c r="A1532" t="s">
        <v>10</v>
      </c>
      <c r="B1532" s="1">
        <v>41709</v>
      </c>
      <c r="C1532">
        <v>70</v>
      </c>
      <c r="D1532">
        <v>69.7</v>
      </c>
      <c r="E1532">
        <v>49.9</v>
      </c>
      <c r="F1532">
        <v>49</v>
      </c>
      <c r="G1532">
        <v>28</v>
      </c>
      <c r="H1532">
        <v>0</v>
      </c>
      <c r="I1532">
        <v>0.27</v>
      </c>
      <c r="J1532">
        <v>18.3</v>
      </c>
    </row>
    <row r="1533" spans="1:10" x14ac:dyDescent="0.25">
      <c r="A1533" t="s">
        <v>10</v>
      </c>
      <c r="B1533" s="1">
        <v>41710</v>
      </c>
      <c r="C1533">
        <v>71</v>
      </c>
      <c r="D1533">
        <v>74.099999999999994</v>
      </c>
      <c r="E1533">
        <v>49.6</v>
      </c>
      <c r="F1533">
        <v>49</v>
      </c>
      <c r="G1533">
        <v>24</v>
      </c>
      <c r="H1533">
        <v>0</v>
      </c>
      <c r="I1533">
        <v>0.24</v>
      </c>
      <c r="J1533">
        <v>12.2</v>
      </c>
    </row>
    <row r="1534" spans="1:10" x14ac:dyDescent="0.25">
      <c r="A1534" t="s">
        <v>10</v>
      </c>
      <c r="B1534" s="1">
        <v>41711</v>
      </c>
      <c r="C1534">
        <v>72</v>
      </c>
      <c r="D1534">
        <v>78.900000000000006</v>
      </c>
      <c r="E1534">
        <v>45.7</v>
      </c>
      <c r="F1534">
        <v>72</v>
      </c>
      <c r="G1534">
        <v>20</v>
      </c>
      <c r="H1534">
        <v>0</v>
      </c>
      <c r="I1534">
        <v>0.16</v>
      </c>
      <c r="J1534">
        <v>4.7</v>
      </c>
    </row>
    <row r="1535" spans="1:10" x14ac:dyDescent="0.25">
      <c r="A1535" t="s">
        <v>10</v>
      </c>
      <c r="B1535" s="1">
        <v>41712</v>
      </c>
      <c r="C1535">
        <v>73</v>
      </c>
      <c r="D1535">
        <v>74.3</v>
      </c>
      <c r="E1535">
        <v>40.5</v>
      </c>
      <c r="F1535">
        <v>93</v>
      </c>
      <c r="G1535">
        <v>30</v>
      </c>
      <c r="H1535">
        <v>0</v>
      </c>
      <c r="I1535">
        <v>0.14000000000000001</v>
      </c>
      <c r="J1535">
        <v>3.9</v>
      </c>
    </row>
    <row r="1536" spans="1:10" x14ac:dyDescent="0.25">
      <c r="A1536" t="s">
        <v>10</v>
      </c>
      <c r="B1536" s="1">
        <v>41713</v>
      </c>
      <c r="C1536">
        <v>74</v>
      </c>
      <c r="D1536">
        <v>82.1</v>
      </c>
      <c r="E1536">
        <v>49.2</v>
      </c>
      <c r="F1536">
        <v>77</v>
      </c>
      <c r="G1536">
        <v>22</v>
      </c>
      <c r="H1536">
        <v>0</v>
      </c>
      <c r="I1536">
        <v>0.17</v>
      </c>
      <c r="J1536">
        <v>5.2</v>
      </c>
    </row>
    <row r="1537" spans="1:10" x14ac:dyDescent="0.25">
      <c r="A1537" t="s">
        <v>10</v>
      </c>
      <c r="B1537" s="1">
        <v>41714</v>
      </c>
      <c r="C1537">
        <v>75</v>
      </c>
      <c r="D1537">
        <v>77.900000000000006</v>
      </c>
      <c r="E1537">
        <v>44.9</v>
      </c>
      <c r="F1537">
        <v>93</v>
      </c>
      <c r="G1537">
        <v>29</v>
      </c>
      <c r="H1537">
        <v>0</v>
      </c>
      <c r="I1537">
        <v>0.16</v>
      </c>
      <c r="J1537">
        <v>4.3</v>
      </c>
    </row>
    <row r="1538" spans="1:10" x14ac:dyDescent="0.25">
      <c r="A1538" t="s">
        <v>10</v>
      </c>
      <c r="B1538" s="1">
        <v>41715</v>
      </c>
      <c r="C1538">
        <v>76</v>
      </c>
      <c r="D1538">
        <v>68.3</v>
      </c>
      <c r="E1538">
        <v>47.6</v>
      </c>
      <c r="F1538">
        <v>76</v>
      </c>
      <c r="G1538">
        <v>22</v>
      </c>
      <c r="H1538">
        <v>0</v>
      </c>
      <c r="I1538">
        <v>0.23</v>
      </c>
      <c r="J1538">
        <v>12.1</v>
      </c>
    </row>
    <row r="1539" spans="1:10" x14ac:dyDescent="0.25">
      <c r="A1539" t="s">
        <v>10</v>
      </c>
      <c r="B1539" s="1">
        <v>41716</v>
      </c>
      <c r="C1539">
        <v>77</v>
      </c>
      <c r="D1539">
        <v>71.5</v>
      </c>
      <c r="E1539">
        <v>48.3</v>
      </c>
      <c r="F1539">
        <v>51</v>
      </c>
      <c r="G1539">
        <v>20</v>
      </c>
      <c r="H1539">
        <v>0</v>
      </c>
      <c r="I1539">
        <v>0.26</v>
      </c>
      <c r="J1539">
        <v>13.4</v>
      </c>
    </row>
    <row r="1540" spans="1:10" x14ac:dyDescent="0.25">
      <c r="A1540" t="s">
        <v>10</v>
      </c>
      <c r="B1540" s="1">
        <v>41717</v>
      </c>
      <c r="C1540">
        <v>78</v>
      </c>
      <c r="D1540">
        <v>73.7</v>
      </c>
      <c r="E1540">
        <v>41.8</v>
      </c>
      <c r="F1540">
        <v>70</v>
      </c>
      <c r="G1540">
        <v>26</v>
      </c>
      <c r="H1540">
        <v>0</v>
      </c>
      <c r="I1540">
        <v>0.16</v>
      </c>
      <c r="J1540">
        <v>3.9</v>
      </c>
    </row>
    <row r="1541" spans="1:10" x14ac:dyDescent="0.25">
      <c r="A1541" t="s">
        <v>10</v>
      </c>
      <c r="B1541" s="1">
        <v>41718</v>
      </c>
      <c r="C1541">
        <v>79</v>
      </c>
      <c r="D1541">
        <v>78.2</v>
      </c>
      <c r="E1541">
        <v>47.2</v>
      </c>
      <c r="F1541">
        <v>75</v>
      </c>
      <c r="G1541">
        <v>27</v>
      </c>
      <c r="H1541">
        <v>0</v>
      </c>
      <c r="I1541">
        <v>0.15</v>
      </c>
      <c r="J1541">
        <v>3.5</v>
      </c>
    </row>
    <row r="1542" spans="1:10" x14ac:dyDescent="0.25">
      <c r="A1542" t="s">
        <v>10</v>
      </c>
      <c r="B1542" s="1">
        <v>41719</v>
      </c>
      <c r="C1542">
        <v>80</v>
      </c>
      <c r="D1542">
        <v>76.400000000000006</v>
      </c>
      <c r="E1542">
        <v>44.3</v>
      </c>
      <c r="F1542">
        <v>82</v>
      </c>
      <c r="G1542">
        <v>24</v>
      </c>
      <c r="H1542">
        <v>0</v>
      </c>
      <c r="I1542">
        <v>0.17</v>
      </c>
      <c r="J1542">
        <v>4.0999999999999996</v>
      </c>
    </row>
    <row r="1543" spans="1:10" x14ac:dyDescent="0.25">
      <c r="A1543" t="s">
        <v>10</v>
      </c>
      <c r="B1543" s="1">
        <v>41720</v>
      </c>
      <c r="C1543">
        <v>81</v>
      </c>
      <c r="D1543">
        <v>78.3</v>
      </c>
      <c r="E1543">
        <v>43.6</v>
      </c>
      <c r="F1543">
        <v>92</v>
      </c>
      <c r="G1543">
        <v>18</v>
      </c>
      <c r="H1543">
        <v>0</v>
      </c>
      <c r="I1543">
        <v>0.18</v>
      </c>
      <c r="J1543">
        <v>5</v>
      </c>
    </row>
    <row r="1544" spans="1:10" x14ac:dyDescent="0.25">
      <c r="A1544" t="s">
        <v>10</v>
      </c>
      <c r="B1544" s="1">
        <v>41721</v>
      </c>
      <c r="C1544">
        <v>82</v>
      </c>
      <c r="D1544">
        <v>78.7</v>
      </c>
      <c r="E1544">
        <v>41.3</v>
      </c>
      <c r="F1544">
        <v>92</v>
      </c>
      <c r="G1544">
        <v>23</v>
      </c>
      <c r="H1544">
        <v>0</v>
      </c>
      <c r="I1544">
        <v>0.15</v>
      </c>
      <c r="J1544">
        <v>3.4</v>
      </c>
    </row>
    <row r="1545" spans="1:10" x14ac:dyDescent="0.25">
      <c r="A1545" t="s">
        <v>10</v>
      </c>
      <c r="B1545" s="1">
        <v>41722</v>
      </c>
      <c r="C1545">
        <v>83</v>
      </c>
      <c r="D1545">
        <v>80.599999999999994</v>
      </c>
      <c r="E1545">
        <v>49.5</v>
      </c>
      <c r="F1545">
        <v>87</v>
      </c>
      <c r="G1545">
        <v>25</v>
      </c>
      <c r="H1545">
        <v>0</v>
      </c>
      <c r="I1545">
        <v>0.17</v>
      </c>
      <c r="J1545">
        <v>3.7</v>
      </c>
    </row>
    <row r="1546" spans="1:10" x14ac:dyDescent="0.25">
      <c r="A1546" t="s">
        <v>10</v>
      </c>
      <c r="B1546" s="1">
        <v>41723</v>
      </c>
      <c r="C1546">
        <v>84</v>
      </c>
      <c r="D1546">
        <v>63.9</v>
      </c>
      <c r="E1546">
        <v>42.2</v>
      </c>
      <c r="F1546">
        <v>80</v>
      </c>
      <c r="G1546">
        <v>50</v>
      </c>
      <c r="H1546">
        <v>0.02</v>
      </c>
      <c r="I1546">
        <v>0.08</v>
      </c>
      <c r="J1546">
        <v>6.5</v>
      </c>
    </row>
    <row r="1547" spans="1:10" x14ac:dyDescent="0.25">
      <c r="A1547" t="s">
        <v>10</v>
      </c>
      <c r="B1547" s="1">
        <v>41724</v>
      </c>
      <c r="C1547">
        <v>85</v>
      </c>
      <c r="D1547">
        <v>62.8</v>
      </c>
      <c r="E1547">
        <v>48.8</v>
      </c>
      <c r="F1547">
        <v>94</v>
      </c>
      <c r="G1547">
        <v>59</v>
      </c>
      <c r="H1547">
        <v>0.37</v>
      </c>
      <c r="I1547">
        <v>7.0000000000000007E-2</v>
      </c>
      <c r="J1547">
        <v>6.7</v>
      </c>
    </row>
    <row r="1548" spans="1:10" x14ac:dyDescent="0.25">
      <c r="A1548" t="s">
        <v>10</v>
      </c>
      <c r="B1548" s="1">
        <v>41725</v>
      </c>
      <c r="C1548">
        <v>86</v>
      </c>
      <c r="D1548">
        <v>61.5</v>
      </c>
      <c r="E1548">
        <v>49.2</v>
      </c>
      <c r="F1548">
        <v>91</v>
      </c>
      <c r="G1548">
        <v>61</v>
      </c>
      <c r="H1548">
        <v>0</v>
      </c>
      <c r="I1548">
        <v>0.06</v>
      </c>
      <c r="J1548">
        <v>7</v>
      </c>
    </row>
    <row r="1549" spans="1:10" x14ac:dyDescent="0.25">
      <c r="A1549" t="s">
        <v>10</v>
      </c>
      <c r="B1549" s="1">
        <v>41726</v>
      </c>
      <c r="C1549">
        <v>87</v>
      </c>
      <c r="D1549">
        <v>67.599999999999994</v>
      </c>
      <c r="E1549">
        <v>50.9</v>
      </c>
      <c r="F1549">
        <v>92</v>
      </c>
      <c r="G1549">
        <v>56</v>
      </c>
      <c r="H1549">
        <v>0</v>
      </c>
      <c r="I1549">
        <v>0.12</v>
      </c>
      <c r="J1549">
        <v>8.8000000000000007</v>
      </c>
    </row>
    <row r="1550" spans="1:10" x14ac:dyDescent="0.25">
      <c r="A1550" t="s">
        <v>10</v>
      </c>
      <c r="B1550" s="1">
        <v>41727</v>
      </c>
      <c r="C1550">
        <v>88</v>
      </c>
      <c r="D1550">
        <v>58.8</v>
      </c>
      <c r="E1550">
        <v>48.5</v>
      </c>
      <c r="F1550">
        <v>93</v>
      </c>
      <c r="G1550">
        <v>70</v>
      </c>
      <c r="H1550">
        <v>0.28999999999999998</v>
      </c>
      <c r="I1550">
        <v>0.03</v>
      </c>
      <c r="J1550">
        <v>8.1</v>
      </c>
    </row>
    <row r="1551" spans="1:10" x14ac:dyDescent="0.25">
      <c r="A1551" t="s">
        <v>10</v>
      </c>
      <c r="B1551" s="1">
        <v>41728</v>
      </c>
      <c r="C1551">
        <v>89</v>
      </c>
      <c r="D1551">
        <v>63.7</v>
      </c>
      <c r="E1551">
        <v>39.6</v>
      </c>
      <c r="F1551">
        <v>95</v>
      </c>
      <c r="G1551">
        <v>50</v>
      </c>
      <c r="H1551">
        <v>0</v>
      </c>
      <c r="I1551">
        <v>0.14000000000000001</v>
      </c>
      <c r="J1551">
        <v>4.9000000000000004</v>
      </c>
    </row>
    <row r="1552" spans="1:10" x14ac:dyDescent="0.25">
      <c r="A1552" t="s">
        <v>10</v>
      </c>
      <c r="B1552" s="1">
        <v>41729</v>
      </c>
      <c r="C1552">
        <v>90</v>
      </c>
      <c r="D1552">
        <v>56.4</v>
      </c>
      <c r="E1552">
        <v>42.8</v>
      </c>
      <c r="F1552">
        <v>93</v>
      </c>
      <c r="G1552">
        <v>63</v>
      </c>
      <c r="H1552">
        <v>0.28999999999999998</v>
      </c>
      <c r="I1552">
        <v>0.03</v>
      </c>
      <c r="J1552">
        <v>6.9</v>
      </c>
    </row>
    <row r="1553" spans="1:10" x14ac:dyDescent="0.25">
      <c r="A1553" t="s">
        <v>10</v>
      </c>
      <c r="B1553" s="1">
        <v>41730</v>
      </c>
      <c r="C1553">
        <v>91</v>
      </c>
      <c r="D1553">
        <v>56.3</v>
      </c>
      <c r="E1553">
        <v>44.3</v>
      </c>
      <c r="F1553">
        <v>98</v>
      </c>
      <c r="G1553">
        <v>76</v>
      </c>
      <c r="H1553">
        <v>1.26</v>
      </c>
      <c r="I1553">
        <v>0.05</v>
      </c>
      <c r="J1553">
        <v>5.6</v>
      </c>
    </row>
    <row r="1554" spans="1:10" x14ac:dyDescent="0.25">
      <c r="A1554" t="s">
        <v>10</v>
      </c>
      <c r="B1554" s="1">
        <v>41731</v>
      </c>
      <c r="C1554">
        <v>92</v>
      </c>
      <c r="D1554">
        <v>62.9</v>
      </c>
      <c r="E1554">
        <v>42.6</v>
      </c>
      <c r="F1554">
        <v>98</v>
      </c>
      <c r="G1554">
        <v>50</v>
      </c>
      <c r="H1554">
        <v>0</v>
      </c>
      <c r="I1554">
        <v>0.13</v>
      </c>
      <c r="J1554">
        <v>3.2</v>
      </c>
    </row>
    <row r="1555" spans="1:10" x14ac:dyDescent="0.25">
      <c r="A1555" t="s">
        <v>10</v>
      </c>
      <c r="B1555" s="1">
        <v>41732</v>
      </c>
      <c r="C1555">
        <v>93</v>
      </c>
      <c r="D1555">
        <v>66</v>
      </c>
      <c r="E1555">
        <v>44.3</v>
      </c>
      <c r="F1555">
        <v>95</v>
      </c>
      <c r="G1555">
        <v>48</v>
      </c>
      <c r="H1555">
        <v>0</v>
      </c>
      <c r="I1555">
        <v>0.14000000000000001</v>
      </c>
      <c r="J1555">
        <v>6.2</v>
      </c>
    </row>
    <row r="1556" spans="1:10" x14ac:dyDescent="0.25">
      <c r="A1556" t="s">
        <v>10</v>
      </c>
      <c r="B1556" s="1">
        <v>41733</v>
      </c>
      <c r="C1556">
        <v>94</v>
      </c>
      <c r="D1556">
        <v>60.2</v>
      </c>
      <c r="E1556">
        <v>45.2</v>
      </c>
      <c r="F1556">
        <v>97</v>
      </c>
      <c r="G1556">
        <v>63</v>
      </c>
      <c r="H1556">
        <v>0.24</v>
      </c>
      <c r="I1556">
        <v>7.0000000000000007E-2</v>
      </c>
      <c r="J1556">
        <v>4</v>
      </c>
    </row>
    <row r="1557" spans="1:10" x14ac:dyDescent="0.25">
      <c r="A1557" t="s">
        <v>10</v>
      </c>
      <c r="B1557" s="1">
        <v>41734</v>
      </c>
      <c r="C1557">
        <v>95</v>
      </c>
      <c r="D1557">
        <v>70.900000000000006</v>
      </c>
      <c r="E1557">
        <v>40.799999999999997</v>
      </c>
      <c r="F1557">
        <v>97</v>
      </c>
      <c r="G1557">
        <v>38</v>
      </c>
      <c r="H1557">
        <v>0</v>
      </c>
      <c r="I1557">
        <v>0.17</v>
      </c>
      <c r="J1557">
        <v>3.9</v>
      </c>
    </row>
    <row r="1558" spans="1:10" x14ac:dyDescent="0.25">
      <c r="A1558" t="s">
        <v>10</v>
      </c>
      <c r="B1558" s="1">
        <v>41735</v>
      </c>
      <c r="C1558">
        <v>96</v>
      </c>
      <c r="D1558">
        <v>78</v>
      </c>
      <c r="E1558">
        <v>47.4</v>
      </c>
      <c r="F1558">
        <v>96</v>
      </c>
      <c r="G1558">
        <v>37</v>
      </c>
      <c r="H1558">
        <v>0</v>
      </c>
      <c r="I1558">
        <v>0.21</v>
      </c>
      <c r="J1558">
        <v>6.5</v>
      </c>
    </row>
    <row r="1559" spans="1:10" x14ac:dyDescent="0.25">
      <c r="A1559" t="s">
        <v>10</v>
      </c>
      <c r="B1559" s="1">
        <v>41736</v>
      </c>
      <c r="C1559">
        <v>97</v>
      </c>
      <c r="D1559">
        <v>82.1</v>
      </c>
      <c r="E1559">
        <v>50.9</v>
      </c>
      <c r="F1559">
        <v>90</v>
      </c>
      <c r="G1559">
        <v>38</v>
      </c>
      <c r="H1559">
        <v>0</v>
      </c>
      <c r="I1559">
        <v>0.18</v>
      </c>
      <c r="J1559">
        <v>2.8</v>
      </c>
    </row>
    <row r="1560" spans="1:10" x14ac:dyDescent="0.25">
      <c r="A1560" t="s">
        <v>10</v>
      </c>
      <c r="B1560" s="1">
        <v>41737</v>
      </c>
      <c r="C1560">
        <v>98</v>
      </c>
      <c r="D1560">
        <v>84.6</v>
      </c>
      <c r="E1560">
        <v>52.7</v>
      </c>
      <c r="F1560">
        <v>90</v>
      </c>
      <c r="G1560">
        <v>31</v>
      </c>
      <c r="H1560">
        <v>0</v>
      </c>
      <c r="I1560">
        <v>0.19</v>
      </c>
      <c r="J1560">
        <v>3.4</v>
      </c>
    </row>
    <row r="1561" spans="1:10" x14ac:dyDescent="0.25">
      <c r="A1561" t="s">
        <v>10</v>
      </c>
      <c r="B1561" s="1">
        <v>41738</v>
      </c>
      <c r="C1561">
        <v>99</v>
      </c>
      <c r="D1561">
        <v>80.3</v>
      </c>
      <c r="E1561">
        <v>52</v>
      </c>
      <c r="F1561">
        <v>94</v>
      </c>
      <c r="G1561">
        <v>31</v>
      </c>
      <c r="H1561">
        <v>0</v>
      </c>
      <c r="I1561">
        <v>0.19</v>
      </c>
      <c r="J1561">
        <v>3.3</v>
      </c>
    </row>
    <row r="1562" spans="1:10" x14ac:dyDescent="0.25">
      <c r="A1562" t="s">
        <v>10</v>
      </c>
      <c r="B1562" s="1">
        <v>41739</v>
      </c>
      <c r="C1562">
        <v>100</v>
      </c>
      <c r="D1562">
        <v>81.599999999999994</v>
      </c>
      <c r="E1562">
        <v>44.5</v>
      </c>
      <c r="F1562">
        <v>97</v>
      </c>
      <c r="G1562">
        <v>30</v>
      </c>
      <c r="H1562">
        <v>0</v>
      </c>
      <c r="I1562">
        <v>0.19</v>
      </c>
      <c r="J1562">
        <v>3.7</v>
      </c>
    </row>
    <row r="1563" spans="1:10" x14ac:dyDescent="0.25">
      <c r="A1563" t="s">
        <v>10</v>
      </c>
      <c r="B1563" s="1">
        <v>41740</v>
      </c>
      <c r="C1563">
        <v>101</v>
      </c>
      <c r="D1563">
        <v>78.599999999999994</v>
      </c>
      <c r="E1563">
        <v>48.8</v>
      </c>
      <c r="F1563">
        <v>96</v>
      </c>
      <c r="G1563">
        <v>48</v>
      </c>
      <c r="H1563">
        <v>0</v>
      </c>
      <c r="I1563">
        <v>0.15</v>
      </c>
      <c r="J1563">
        <v>4.2</v>
      </c>
    </row>
    <row r="1564" spans="1:10" x14ac:dyDescent="0.25">
      <c r="A1564" t="s">
        <v>10</v>
      </c>
      <c r="B1564" s="1">
        <v>41741</v>
      </c>
      <c r="C1564">
        <v>102</v>
      </c>
      <c r="D1564">
        <v>74.599999999999994</v>
      </c>
      <c r="E1564">
        <v>46</v>
      </c>
      <c r="F1564">
        <v>95</v>
      </c>
      <c r="G1564">
        <v>52</v>
      </c>
      <c r="H1564">
        <v>0</v>
      </c>
      <c r="I1564">
        <v>0.18</v>
      </c>
      <c r="J1564">
        <v>6.5</v>
      </c>
    </row>
    <row r="1565" spans="1:10" x14ac:dyDescent="0.25">
      <c r="A1565" t="s">
        <v>10</v>
      </c>
      <c r="B1565" s="1">
        <v>41742</v>
      </c>
      <c r="C1565">
        <v>103</v>
      </c>
      <c r="D1565">
        <v>79.400000000000006</v>
      </c>
      <c r="E1565">
        <v>49.7</v>
      </c>
      <c r="F1565">
        <v>93</v>
      </c>
      <c r="G1565">
        <v>22</v>
      </c>
      <c r="H1565">
        <v>0</v>
      </c>
      <c r="I1565">
        <v>0.23</v>
      </c>
      <c r="J1565">
        <v>7.4</v>
      </c>
    </row>
    <row r="1566" spans="1:10" x14ac:dyDescent="0.25">
      <c r="A1566" t="s">
        <v>10</v>
      </c>
      <c r="B1566" s="1">
        <v>41743</v>
      </c>
      <c r="C1566">
        <v>104</v>
      </c>
      <c r="D1566">
        <v>80.7</v>
      </c>
      <c r="E1566">
        <v>43.4</v>
      </c>
      <c r="F1566">
        <v>88</v>
      </c>
      <c r="G1566">
        <v>31</v>
      </c>
      <c r="H1566">
        <v>0</v>
      </c>
      <c r="I1566">
        <v>0.19</v>
      </c>
      <c r="J1566">
        <v>3.3</v>
      </c>
    </row>
    <row r="1567" spans="1:10" x14ac:dyDescent="0.25">
      <c r="A1567" t="s">
        <v>10</v>
      </c>
      <c r="B1567" s="1">
        <v>41744</v>
      </c>
      <c r="C1567">
        <v>105</v>
      </c>
      <c r="D1567">
        <v>82</v>
      </c>
      <c r="E1567">
        <v>46.1</v>
      </c>
      <c r="F1567">
        <v>93</v>
      </c>
      <c r="G1567">
        <v>29</v>
      </c>
      <c r="H1567">
        <v>0.01</v>
      </c>
      <c r="I1567">
        <v>0.19</v>
      </c>
      <c r="J1567">
        <v>3.6</v>
      </c>
    </row>
    <row r="1568" spans="1:10" x14ac:dyDescent="0.25">
      <c r="A1568" t="s">
        <v>10</v>
      </c>
      <c r="B1568" s="1">
        <v>41745</v>
      </c>
      <c r="C1568">
        <v>106</v>
      </c>
      <c r="D1568">
        <v>82.4</v>
      </c>
      <c r="E1568">
        <v>51.6</v>
      </c>
      <c r="F1568">
        <v>87</v>
      </c>
      <c r="G1568">
        <v>25</v>
      </c>
      <c r="H1568">
        <v>0</v>
      </c>
      <c r="I1568">
        <v>0.23</v>
      </c>
      <c r="J1568">
        <v>6</v>
      </c>
    </row>
    <row r="1569" spans="1:10" x14ac:dyDescent="0.25">
      <c r="A1569" t="s">
        <v>10</v>
      </c>
      <c r="B1569" s="1">
        <v>41746</v>
      </c>
      <c r="C1569">
        <v>107</v>
      </c>
      <c r="D1569">
        <v>82.3</v>
      </c>
      <c r="E1569">
        <v>49.3</v>
      </c>
      <c r="F1569">
        <v>93</v>
      </c>
      <c r="G1569">
        <v>36</v>
      </c>
      <c r="H1569">
        <v>0</v>
      </c>
      <c r="I1569">
        <v>0.24</v>
      </c>
      <c r="J1569">
        <v>6.4</v>
      </c>
    </row>
    <row r="1570" spans="1:10" x14ac:dyDescent="0.25">
      <c r="A1570" t="s">
        <v>10</v>
      </c>
      <c r="B1570" s="1">
        <v>41747</v>
      </c>
      <c r="C1570">
        <v>108</v>
      </c>
      <c r="D1570">
        <v>81.8</v>
      </c>
      <c r="E1570">
        <v>52.9</v>
      </c>
      <c r="F1570">
        <v>77</v>
      </c>
      <c r="G1570">
        <v>29</v>
      </c>
      <c r="H1570">
        <v>0</v>
      </c>
      <c r="I1570">
        <v>0.24</v>
      </c>
      <c r="J1570">
        <v>8.1</v>
      </c>
    </row>
    <row r="1571" spans="1:10" x14ac:dyDescent="0.25">
      <c r="A1571" t="s">
        <v>10</v>
      </c>
      <c r="B1571" s="1">
        <v>41748</v>
      </c>
      <c r="C1571">
        <v>109</v>
      </c>
      <c r="D1571">
        <v>79.2</v>
      </c>
      <c r="E1571">
        <v>49</v>
      </c>
      <c r="F1571">
        <v>89</v>
      </c>
      <c r="G1571">
        <v>24</v>
      </c>
      <c r="H1571">
        <v>0</v>
      </c>
      <c r="I1571">
        <v>0.23</v>
      </c>
      <c r="J1571">
        <v>6.5</v>
      </c>
    </row>
    <row r="1572" spans="1:10" x14ac:dyDescent="0.25">
      <c r="A1572" t="s">
        <v>10</v>
      </c>
      <c r="B1572" s="1">
        <v>41749</v>
      </c>
      <c r="C1572">
        <v>110</v>
      </c>
      <c r="D1572">
        <v>84.6</v>
      </c>
      <c r="E1572">
        <v>49.2</v>
      </c>
      <c r="F1572">
        <v>95</v>
      </c>
      <c r="G1572">
        <v>18</v>
      </c>
      <c r="H1572">
        <v>0</v>
      </c>
      <c r="I1572">
        <v>0.24</v>
      </c>
      <c r="J1572">
        <v>5.4</v>
      </c>
    </row>
    <row r="1573" spans="1:10" x14ac:dyDescent="0.25">
      <c r="A1573" t="s">
        <v>10</v>
      </c>
      <c r="B1573" s="1">
        <v>41750</v>
      </c>
      <c r="C1573">
        <v>111</v>
      </c>
      <c r="D1573">
        <v>77.599999999999994</v>
      </c>
      <c r="E1573">
        <v>50.3</v>
      </c>
      <c r="F1573">
        <v>81</v>
      </c>
      <c r="G1573">
        <v>19</v>
      </c>
      <c r="H1573">
        <v>0</v>
      </c>
      <c r="I1573">
        <v>0.15</v>
      </c>
      <c r="J1573">
        <v>6.1</v>
      </c>
    </row>
    <row r="1574" spans="1:10" x14ac:dyDescent="0.25">
      <c r="A1574" t="s">
        <v>10</v>
      </c>
      <c r="B1574" s="1">
        <v>41751</v>
      </c>
      <c r="C1574">
        <v>112</v>
      </c>
      <c r="D1574">
        <v>69.8</v>
      </c>
      <c r="E1574">
        <v>48.8</v>
      </c>
      <c r="F1574">
        <v>84</v>
      </c>
      <c r="G1574">
        <v>23</v>
      </c>
      <c r="H1574">
        <v>0</v>
      </c>
      <c r="I1574">
        <v>0.22</v>
      </c>
      <c r="J1574">
        <v>7</v>
      </c>
    </row>
    <row r="1575" spans="1:10" x14ac:dyDescent="0.25">
      <c r="A1575" t="s">
        <v>10</v>
      </c>
      <c r="B1575" s="1">
        <v>41752</v>
      </c>
      <c r="C1575">
        <v>113</v>
      </c>
      <c r="D1575">
        <v>72.7</v>
      </c>
      <c r="E1575">
        <v>43.1</v>
      </c>
      <c r="F1575">
        <v>77</v>
      </c>
      <c r="G1575">
        <v>29</v>
      </c>
      <c r="H1575">
        <v>0</v>
      </c>
      <c r="I1575">
        <v>0.22</v>
      </c>
      <c r="J1575">
        <v>5.4</v>
      </c>
    </row>
    <row r="1576" spans="1:10" x14ac:dyDescent="0.25">
      <c r="A1576" t="s">
        <v>10</v>
      </c>
      <c r="B1576" s="1">
        <v>41753</v>
      </c>
      <c r="C1576">
        <v>114</v>
      </c>
      <c r="D1576">
        <v>74.7</v>
      </c>
      <c r="E1576">
        <v>58.1</v>
      </c>
      <c r="F1576">
        <v>84</v>
      </c>
      <c r="G1576">
        <v>40</v>
      </c>
      <c r="H1576">
        <v>0</v>
      </c>
      <c r="I1576">
        <v>0.18</v>
      </c>
      <c r="J1576">
        <v>8.8000000000000007</v>
      </c>
    </row>
    <row r="1577" spans="1:10" x14ac:dyDescent="0.25">
      <c r="A1577" t="s">
        <v>10</v>
      </c>
      <c r="B1577" s="1">
        <v>41754</v>
      </c>
      <c r="C1577">
        <v>115</v>
      </c>
      <c r="D1577">
        <v>58.6</v>
      </c>
      <c r="E1577">
        <v>47.7</v>
      </c>
      <c r="F1577">
        <v>92</v>
      </c>
      <c r="G1577">
        <v>73</v>
      </c>
      <c r="H1577">
        <v>0.33</v>
      </c>
      <c r="I1577">
        <v>0.03</v>
      </c>
      <c r="J1577">
        <v>6.3</v>
      </c>
    </row>
    <row r="1578" spans="1:10" x14ac:dyDescent="0.25">
      <c r="A1578" t="s">
        <v>10</v>
      </c>
      <c r="B1578" s="1">
        <v>41755</v>
      </c>
      <c r="C1578">
        <v>116</v>
      </c>
      <c r="D1578">
        <v>64.099999999999994</v>
      </c>
      <c r="E1578">
        <v>41.5</v>
      </c>
      <c r="F1578">
        <v>97</v>
      </c>
      <c r="G1578">
        <v>49</v>
      </c>
      <c r="H1578">
        <v>0</v>
      </c>
      <c r="I1578">
        <v>0.16</v>
      </c>
      <c r="J1578">
        <v>5.3</v>
      </c>
    </row>
    <row r="1579" spans="1:10" x14ac:dyDescent="0.25">
      <c r="A1579" t="s">
        <v>10</v>
      </c>
      <c r="B1579" s="1">
        <v>41756</v>
      </c>
      <c r="C1579">
        <v>117</v>
      </c>
      <c r="D1579">
        <v>68.099999999999994</v>
      </c>
      <c r="E1579">
        <v>49.7</v>
      </c>
      <c r="F1579">
        <v>92</v>
      </c>
      <c r="G1579">
        <v>50</v>
      </c>
      <c r="H1579">
        <v>0</v>
      </c>
      <c r="I1579">
        <v>0.15</v>
      </c>
      <c r="J1579">
        <v>6.2</v>
      </c>
    </row>
    <row r="1580" spans="1:10" x14ac:dyDescent="0.25">
      <c r="A1580" t="s">
        <v>10</v>
      </c>
      <c r="B1580" s="1">
        <v>41757</v>
      </c>
      <c r="C1580">
        <v>118</v>
      </c>
      <c r="D1580">
        <v>75.8</v>
      </c>
      <c r="E1580">
        <v>45.5</v>
      </c>
      <c r="F1580">
        <v>95</v>
      </c>
      <c r="G1580">
        <v>26</v>
      </c>
      <c r="H1580">
        <v>0</v>
      </c>
      <c r="I1580">
        <v>0.23</v>
      </c>
      <c r="J1580">
        <v>6.5</v>
      </c>
    </row>
    <row r="1581" spans="1:10" x14ac:dyDescent="0.25">
      <c r="A1581" t="s">
        <v>10</v>
      </c>
      <c r="B1581" s="1">
        <v>41758</v>
      </c>
      <c r="C1581">
        <v>119</v>
      </c>
      <c r="D1581">
        <v>87.9</v>
      </c>
      <c r="E1581">
        <v>52</v>
      </c>
      <c r="F1581">
        <v>70</v>
      </c>
      <c r="G1581">
        <v>19</v>
      </c>
      <c r="H1581">
        <v>0</v>
      </c>
      <c r="I1581">
        <v>0.3</v>
      </c>
      <c r="J1581">
        <v>8.3000000000000007</v>
      </c>
    </row>
    <row r="1582" spans="1:10" x14ac:dyDescent="0.25">
      <c r="A1582" t="s">
        <v>10</v>
      </c>
      <c r="B1582" s="1">
        <v>41759</v>
      </c>
      <c r="C1582">
        <v>120</v>
      </c>
      <c r="D1582">
        <v>91</v>
      </c>
      <c r="E1582">
        <v>54.6</v>
      </c>
      <c r="F1582">
        <v>65</v>
      </c>
      <c r="G1582">
        <v>16</v>
      </c>
      <c r="H1582">
        <v>0</v>
      </c>
      <c r="I1582">
        <v>0.26</v>
      </c>
      <c r="J1582">
        <v>4.5</v>
      </c>
    </row>
    <row r="1583" spans="1:10" x14ac:dyDescent="0.25">
      <c r="A1583" t="s">
        <v>10</v>
      </c>
      <c r="B1583" s="1">
        <v>41760</v>
      </c>
      <c r="C1583">
        <v>121</v>
      </c>
      <c r="D1583">
        <v>93.5</v>
      </c>
      <c r="E1583">
        <v>54.3</v>
      </c>
      <c r="F1583">
        <v>74</v>
      </c>
      <c r="G1583">
        <v>12</v>
      </c>
      <c r="H1583">
        <v>0</v>
      </c>
      <c r="I1583">
        <v>0.27</v>
      </c>
      <c r="J1583">
        <v>4.5</v>
      </c>
    </row>
    <row r="1584" spans="1:10" x14ac:dyDescent="0.25">
      <c r="A1584" t="s">
        <v>10</v>
      </c>
      <c r="B1584" s="1">
        <v>41761</v>
      </c>
      <c r="C1584">
        <v>122</v>
      </c>
      <c r="D1584">
        <v>89.6</v>
      </c>
      <c r="E1584">
        <v>50.8</v>
      </c>
      <c r="F1584">
        <v>76</v>
      </c>
      <c r="G1584">
        <v>20</v>
      </c>
      <c r="H1584">
        <v>0</v>
      </c>
      <c r="I1584">
        <v>0.26</v>
      </c>
      <c r="J1584">
        <v>5.3</v>
      </c>
    </row>
    <row r="1585" spans="1:10" x14ac:dyDescent="0.25">
      <c r="A1585" t="s">
        <v>10</v>
      </c>
      <c r="B1585" s="1">
        <v>41762</v>
      </c>
      <c r="C1585">
        <v>123</v>
      </c>
      <c r="D1585">
        <v>78.400000000000006</v>
      </c>
      <c r="E1585">
        <v>54.1</v>
      </c>
      <c r="F1585">
        <v>84</v>
      </c>
      <c r="G1585">
        <v>37</v>
      </c>
      <c r="H1585">
        <v>0</v>
      </c>
      <c r="I1585">
        <v>0.26</v>
      </c>
      <c r="J1585">
        <v>9.9</v>
      </c>
    </row>
    <row r="1586" spans="1:10" x14ac:dyDescent="0.25">
      <c r="A1586" t="s">
        <v>10</v>
      </c>
      <c r="B1586" s="1">
        <v>41763</v>
      </c>
      <c r="C1586">
        <v>124</v>
      </c>
      <c r="D1586">
        <v>76</v>
      </c>
      <c r="E1586">
        <v>49.6</v>
      </c>
      <c r="F1586">
        <v>79</v>
      </c>
      <c r="G1586">
        <v>41</v>
      </c>
      <c r="H1586">
        <v>0</v>
      </c>
      <c r="I1586">
        <v>0.21</v>
      </c>
      <c r="J1586">
        <v>6.1</v>
      </c>
    </row>
    <row r="1587" spans="1:10" x14ac:dyDescent="0.25">
      <c r="A1587" t="s">
        <v>10</v>
      </c>
      <c r="B1587" s="1">
        <v>41764</v>
      </c>
      <c r="C1587">
        <v>125</v>
      </c>
      <c r="D1587">
        <v>72.099999999999994</v>
      </c>
      <c r="E1587">
        <v>51</v>
      </c>
      <c r="F1587">
        <v>86</v>
      </c>
      <c r="G1587">
        <v>37</v>
      </c>
      <c r="H1587">
        <v>0.01</v>
      </c>
      <c r="I1587">
        <v>0.19</v>
      </c>
      <c r="J1587">
        <v>7</v>
      </c>
    </row>
    <row r="1588" spans="1:10" x14ac:dyDescent="0.25">
      <c r="A1588" t="s">
        <v>10</v>
      </c>
      <c r="B1588" s="1">
        <v>41765</v>
      </c>
      <c r="C1588">
        <v>126</v>
      </c>
      <c r="D1588">
        <v>76.5</v>
      </c>
      <c r="E1588">
        <v>49.9</v>
      </c>
      <c r="F1588">
        <v>83</v>
      </c>
      <c r="G1588">
        <v>16</v>
      </c>
      <c r="H1588">
        <v>0</v>
      </c>
      <c r="I1588">
        <v>0.26</v>
      </c>
      <c r="J1588">
        <v>6.8</v>
      </c>
    </row>
    <row r="1589" spans="1:10" x14ac:dyDescent="0.25">
      <c r="A1589" t="s">
        <v>10</v>
      </c>
      <c r="B1589" s="1">
        <v>41766</v>
      </c>
      <c r="C1589">
        <v>127</v>
      </c>
      <c r="D1589">
        <v>75.3</v>
      </c>
      <c r="E1589">
        <v>46.5</v>
      </c>
      <c r="F1589">
        <v>91</v>
      </c>
      <c r="G1589">
        <v>32</v>
      </c>
      <c r="H1589">
        <v>0</v>
      </c>
      <c r="I1589">
        <v>0.24</v>
      </c>
      <c r="J1589">
        <v>7.1</v>
      </c>
    </row>
    <row r="1590" spans="1:10" x14ac:dyDescent="0.25">
      <c r="A1590" t="s">
        <v>10</v>
      </c>
      <c r="B1590" s="1">
        <v>41767</v>
      </c>
      <c r="C1590">
        <v>128</v>
      </c>
      <c r="D1590">
        <v>70.8</v>
      </c>
      <c r="E1590">
        <v>52</v>
      </c>
      <c r="F1590">
        <v>86</v>
      </c>
      <c r="G1590">
        <v>43</v>
      </c>
      <c r="H1590">
        <v>0</v>
      </c>
      <c r="I1590">
        <v>0.17</v>
      </c>
      <c r="J1590">
        <v>9.3000000000000007</v>
      </c>
    </row>
    <row r="1591" spans="1:10" x14ac:dyDescent="0.25">
      <c r="A1591" t="s">
        <v>10</v>
      </c>
      <c r="B1591" s="1">
        <v>41768</v>
      </c>
      <c r="C1591">
        <v>129</v>
      </c>
      <c r="D1591">
        <v>76.599999999999994</v>
      </c>
      <c r="E1591">
        <v>53.2</v>
      </c>
      <c r="F1591">
        <v>92</v>
      </c>
      <c r="G1591">
        <v>36</v>
      </c>
      <c r="H1591">
        <v>0</v>
      </c>
      <c r="I1591">
        <v>0.23</v>
      </c>
      <c r="J1591">
        <v>6</v>
      </c>
    </row>
    <row r="1592" spans="1:10" x14ac:dyDescent="0.25">
      <c r="A1592" t="s">
        <v>10</v>
      </c>
      <c r="B1592" s="1">
        <v>41769</v>
      </c>
      <c r="C1592">
        <v>130</v>
      </c>
      <c r="D1592">
        <v>73.5</v>
      </c>
      <c r="E1592">
        <v>52.6</v>
      </c>
      <c r="F1592">
        <v>71</v>
      </c>
      <c r="G1592">
        <v>22</v>
      </c>
      <c r="H1592">
        <v>0</v>
      </c>
      <c r="I1592">
        <v>0.27</v>
      </c>
      <c r="J1592">
        <v>8.5</v>
      </c>
    </row>
    <row r="1593" spans="1:10" x14ac:dyDescent="0.25">
      <c r="A1593" t="s">
        <v>10</v>
      </c>
      <c r="B1593" s="1">
        <v>41770</v>
      </c>
      <c r="C1593">
        <v>131</v>
      </c>
      <c r="D1593">
        <v>81.400000000000006</v>
      </c>
      <c r="E1593">
        <v>53.7</v>
      </c>
      <c r="F1593">
        <v>43</v>
      </c>
      <c r="G1593">
        <v>14</v>
      </c>
      <c r="H1593">
        <v>0</v>
      </c>
      <c r="I1593">
        <v>0.34</v>
      </c>
      <c r="J1593">
        <v>11.3</v>
      </c>
    </row>
    <row r="1594" spans="1:10" x14ac:dyDescent="0.25">
      <c r="A1594" t="s">
        <v>10</v>
      </c>
      <c r="B1594" s="1">
        <v>41771</v>
      </c>
      <c r="C1594">
        <v>132</v>
      </c>
      <c r="D1594">
        <v>87.6</v>
      </c>
      <c r="E1594">
        <v>50.6</v>
      </c>
      <c r="F1594">
        <v>47</v>
      </c>
      <c r="G1594">
        <v>13</v>
      </c>
      <c r="H1594">
        <v>0</v>
      </c>
      <c r="I1594">
        <v>0.28999999999999998</v>
      </c>
      <c r="J1594">
        <v>5.7</v>
      </c>
    </row>
    <row r="1595" spans="1:10" x14ac:dyDescent="0.25">
      <c r="A1595" t="s">
        <v>10</v>
      </c>
      <c r="B1595" s="1">
        <v>41772</v>
      </c>
      <c r="C1595">
        <v>133</v>
      </c>
      <c r="D1595">
        <v>94.1</v>
      </c>
      <c r="E1595">
        <v>55.6</v>
      </c>
      <c r="F1595">
        <v>54</v>
      </c>
      <c r="G1595">
        <v>11</v>
      </c>
      <c r="H1595">
        <v>0</v>
      </c>
      <c r="I1595">
        <v>0.28000000000000003</v>
      </c>
      <c r="J1595">
        <v>4.3</v>
      </c>
    </row>
    <row r="1596" spans="1:10" x14ac:dyDescent="0.25">
      <c r="A1596" t="s">
        <v>10</v>
      </c>
      <c r="B1596" s="1">
        <v>41773</v>
      </c>
      <c r="C1596">
        <v>134</v>
      </c>
      <c r="D1596">
        <v>94.8</v>
      </c>
      <c r="E1596">
        <v>56</v>
      </c>
      <c r="F1596">
        <v>69</v>
      </c>
      <c r="G1596">
        <v>19</v>
      </c>
      <c r="H1596">
        <v>0</v>
      </c>
      <c r="I1596">
        <v>0.28000000000000003</v>
      </c>
      <c r="J1596">
        <v>4.0999999999999996</v>
      </c>
    </row>
    <row r="1597" spans="1:10" x14ac:dyDescent="0.25">
      <c r="A1597" t="s">
        <v>10</v>
      </c>
      <c r="B1597" s="1">
        <v>41774</v>
      </c>
      <c r="C1597">
        <v>135</v>
      </c>
      <c r="D1597">
        <v>95.7</v>
      </c>
      <c r="E1597">
        <v>55.7</v>
      </c>
      <c r="F1597">
        <v>62</v>
      </c>
      <c r="G1597">
        <v>13</v>
      </c>
      <c r="H1597">
        <v>0</v>
      </c>
      <c r="I1597">
        <v>0.28000000000000003</v>
      </c>
      <c r="J1597">
        <v>4.3</v>
      </c>
    </row>
    <row r="1598" spans="1:10" x14ac:dyDescent="0.25">
      <c r="A1598" t="s">
        <v>10</v>
      </c>
      <c r="B1598" s="1">
        <v>41775</v>
      </c>
      <c r="C1598">
        <v>136</v>
      </c>
      <c r="D1598">
        <v>91.5</v>
      </c>
      <c r="E1598">
        <v>53.2</v>
      </c>
      <c r="F1598">
        <v>69</v>
      </c>
      <c r="G1598">
        <v>20</v>
      </c>
      <c r="H1598">
        <v>0</v>
      </c>
      <c r="I1598">
        <v>0.28999999999999998</v>
      </c>
      <c r="J1598">
        <v>6.2</v>
      </c>
    </row>
    <row r="1599" spans="1:10" x14ac:dyDescent="0.25">
      <c r="A1599" t="s">
        <v>10</v>
      </c>
      <c r="B1599" s="1">
        <v>41776</v>
      </c>
      <c r="C1599">
        <v>137</v>
      </c>
      <c r="D1599">
        <v>81.8</v>
      </c>
      <c r="E1599">
        <v>55.5</v>
      </c>
      <c r="F1599">
        <v>79</v>
      </c>
      <c r="G1599">
        <v>36</v>
      </c>
      <c r="H1599">
        <v>0</v>
      </c>
      <c r="I1599">
        <v>0.25</v>
      </c>
      <c r="J1599">
        <v>7</v>
      </c>
    </row>
    <row r="1600" spans="1:10" x14ac:dyDescent="0.25">
      <c r="A1600" t="s">
        <v>10</v>
      </c>
      <c r="B1600" s="1">
        <v>41777</v>
      </c>
      <c r="C1600">
        <v>138</v>
      </c>
      <c r="D1600">
        <v>79.599999999999994</v>
      </c>
      <c r="E1600">
        <v>54.2</v>
      </c>
      <c r="F1600">
        <v>74</v>
      </c>
      <c r="G1600">
        <v>36</v>
      </c>
      <c r="H1600">
        <v>0</v>
      </c>
      <c r="I1600">
        <v>0.26</v>
      </c>
      <c r="J1600">
        <v>7.2</v>
      </c>
    </row>
    <row r="1601" spans="1:10" x14ac:dyDescent="0.25">
      <c r="A1601" t="s">
        <v>10</v>
      </c>
      <c r="B1601" s="1">
        <v>41778</v>
      </c>
      <c r="C1601">
        <v>139</v>
      </c>
      <c r="D1601">
        <v>76.7</v>
      </c>
      <c r="E1601">
        <v>56.3</v>
      </c>
      <c r="F1601">
        <v>78</v>
      </c>
      <c r="G1601">
        <v>38</v>
      </c>
      <c r="H1601">
        <v>0</v>
      </c>
      <c r="I1601">
        <v>0.24</v>
      </c>
      <c r="J1601">
        <v>10.6</v>
      </c>
    </row>
    <row r="1602" spans="1:10" x14ac:dyDescent="0.25">
      <c r="A1602" t="s">
        <v>10</v>
      </c>
      <c r="B1602" s="1">
        <v>41779</v>
      </c>
      <c r="C1602">
        <v>140</v>
      </c>
      <c r="D1602">
        <v>75.8</v>
      </c>
      <c r="E1602">
        <v>53.3</v>
      </c>
      <c r="F1602">
        <v>81</v>
      </c>
      <c r="G1602">
        <v>41</v>
      </c>
      <c r="H1602">
        <v>0</v>
      </c>
      <c r="I1602">
        <v>0.2</v>
      </c>
      <c r="J1602">
        <v>5.8</v>
      </c>
    </row>
    <row r="1603" spans="1:10" x14ac:dyDescent="0.25">
      <c r="A1603" t="s">
        <v>10</v>
      </c>
      <c r="B1603" s="1">
        <v>41780</v>
      </c>
      <c r="C1603">
        <v>141</v>
      </c>
      <c r="D1603">
        <v>85.3</v>
      </c>
      <c r="E1603">
        <v>51.2</v>
      </c>
      <c r="F1603">
        <v>94</v>
      </c>
      <c r="G1603">
        <v>25</v>
      </c>
      <c r="H1603">
        <v>0</v>
      </c>
      <c r="I1603">
        <v>0.25</v>
      </c>
      <c r="J1603">
        <v>5</v>
      </c>
    </row>
    <row r="1604" spans="1:10" x14ac:dyDescent="0.25">
      <c r="A1604" t="s">
        <v>10</v>
      </c>
      <c r="B1604" s="1">
        <v>41781</v>
      </c>
      <c r="C1604">
        <v>142</v>
      </c>
      <c r="D1604">
        <v>89.3</v>
      </c>
      <c r="E1604">
        <v>60</v>
      </c>
      <c r="F1604">
        <v>89</v>
      </c>
      <c r="G1604">
        <v>26</v>
      </c>
      <c r="H1604">
        <v>0</v>
      </c>
      <c r="I1604">
        <v>0.25</v>
      </c>
      <c r="J1604">
        <v>5.2</v>
      </c>
    </row>
    <row r="1605" spans="1:10" x14ac:dyDescent="0.25">
      <c r="A1605" t="s">
        <v>10</v>
      </c>
      <c r="B1605" s="1">
        <v>41782</v>
      </c>
      <c r="C1605">
        <v>143</v>
      </c>
      <c r="D1605">
        <v>90.7</v>
      </c>
      <c r="E1605">
        <v>53.6</v>
      </c>
      <c r="F1605">
        <v>85</v>
      </c>
      <c r="G1605">
        <v>34</v>
      </c>
      <c r="H1605">
        <v>0</v>
      </c>
      <c r="I1605">
        <v>0.25</v>
      </c>
      <c r="J1605">
        <v>4.3</v>
      </c>
    </row>
    <row r="1606" spans="1:10" x14ac:dyDescent="0.25">
      <c r="A1606" t="s">
        <v>10</v>
      </c>
      <c r="B1606" s="1">
        <v>41783</v>
      </c>
      <c r="C1606">
        <v>144</v>
      </c>
      <c r="D1606">
        <v>91.9</v>
      </c>
      <c r="E1606">
        <v>57.1</v>
      </c>
      <c r="F1606">
        <v>82</v>
      </c>
      <c r="G1606">
        <v>27</v>
      </c>
      <c r="H1606">
        <v>0</v>
      </c>
      <c r="I1606">
        <v>0.28999999999999998</v>
      </c>
      <c r="J1606">
        <v>5.7</v>
      </c>
    </row>
    <row r="1607" spans="1:10" x14ac:dyDescent="0.25">
      <c r="A1607" t="s">
        <v>10</v>
      </c>
      <c r="B1607" s="1">
        <v>41784</v>
      </c>
      <c r="C1607">
        <v>145</v>
      </c>
      <c r="D1607">
        <v>93.8</v>
      </c>
      <c r="E1607">
        <v>55.2</v>
      </c>
      <c r="F1607">
        <v>81</v>
      </c>
      <c r="G1607">
        <v>27</v>
      </c>
      <c r="H1607">
        <v>0</v>
      </c>
      <c r="I1607">
        <v>0.28999999999999998</v>
      </c>
      <c r="J1607">
        <v>4.9000000000000004</v>
      </c>
    </row>
    <row r="1608" spans="1:10" x14ac:dyDescent="0.25">
      <c r="A1608" t="s">
        <v>10</v>
      </c>
      <c r="B1608" s="1">
        <v>41785</v>
      </c>
      <c r="C1608">
        <v>146</v>
      </c>
      <c r="D1608">
        <v>91.7</v>
      </c>
      <c r="E1608">
        <v>54.6</v>
      </c>
      <c r="F1608">
        <v>73</v>
      </c>
      <c r="G1608">
        <v>24</v>
      </c>
      <c r="H1608">
        <v>0</v>
      </c>
      <c r="I1608">
        <v>0.3</v>
      </c>
      <c r="J1608">
        <v>6</v>
      </c>
    </row>
    <row r="1609" spans="1:10" x14ac:dyDescent="0.25">
      <c r="A1609" t="s">
        <v>10</v>
      </c>
      <c r="B1609" s="1">
        <v>41786</v>
      </c>
      <c r="C1609">
        <v>147</v>
      </c>
      <c r="D1609">
        <v>87.2</v>
      </c>
      <c r="E1609">
        <v>54.4</v>
      </c>
      <c r="F1609">
        <v>75</v>
      </c>
      <c r="G1609">
        <v>23</v>
      </c>
      <c r="H1609">
        <v>0</v>
      </c>
      <c r="I1609">
        <v>0.27</v>
      </c>
      <c r="J1609">
        <v>4.5999999999999996</v>
      </c>
    </row>
    <row r="1610" spans="1:10" x14ac:dyDescent="0.25">
      <c r="A1610" t="s">
        <v>10</v>
      </c>
      <c r="B1610" s="1">
        <v>41787</v>
      </c>
      <c r="C1610">
        <v>148</v>
      </c>
      <c r="D1610">
        <v>80.3</v>
      </c>
      <c r="E1610">
        <v>51.1</v>
      </c>
      <c r="F1610">
        <v>45</v>
      </c>
      <c r="G1610">
        <v>15</v>
      </c>
      <c r="H1610">
        <v>0</v>
      </c>
      <c r="I1610">
        <v>0.33</v>
      </c>
      <c r="J1610">
        <v>8.6</v>
      </c>
    </row>
    <row r="1611" spans="1:10" x14ac:dyDescent="0.25">
      <c r="A1611" t="s">
        <v>10</v>
      </c>
      <c r="B1611" s="1">
        <v>41788</v>
      </c>
      <c r="C1611">
        <v>149</v>
      </c>
      <c r="D1611">
        <v>86</v>
      </c>
      <c r="E1611">
        <v>56.9</v>
      </c>
      <c r="F1611">
        <v>65</v>
      </c>
      <c r="G1611">
        <v>17</v>
      </c>
      <c r="H1611">
        <v>0</v>
      </c>
      <c r="I1611">
        <v>0.35</v>
      </c>
      <c r="J1611">
        <v>10.199999999999999</v>
      </c>
    </row>
    <row r="1612" spans="1:10" x14ac:dyDescent="0.25">
      <c r="A1612" t="s">
        <v>10</v>
      </c>
      <c r="B1612" s="1">
        <v>41789</v>
      </c>
      <c r="C1612">
        <v>150</v>
      </c>
      <c r="D1612">
        <v>81.7</v>
      </c>
      <c r="E1612">
        <v>50.4</v>
      </c>
      <c r="F1612">
        <v>86</v>
      </c>
      <c r="G1612">
        <v>19</v>
      </c>
      <c r="H1612">
        <v>0</v>
      </c>
      <c r="I1612">
        <v>0.27</v>
      </c>
      <c r="J1612">
        <v>7.1</v>
      </c>
    </row>
    <row r="1613" spans="1:10" x14ac:dyDescent="0.25">
      <c r="A1613" t="s">
        <v>10</v>
      </c>
      <c r="B1613" s="1">
        <v>41790</v>
      </c>
      <c r="C1613">
        <v>151</v>
      </c>
      <c r="D1613">
        <v>84.8</v>
      </c>
      <c r="E1613">
        <v>45.1</v>
      </c>
      <c r="F1613">
        <v>94</v>
      </c>
      <c r="G1613">
        <v>20</v>
      </c>
      <c r="H1613">
        <v>0</v>
      </c>
      <c r="I1613">
        <v>0.24</v>
      </c>
      <c r="J1613">
        <v>4.5</v>
      </c>
    </row>
    <row r="1614" spans="1:10" x14ac:dyDescent="0.25">
      <c r="A1614" t="s">
        <v>10</v>
      </c>
      <c r="B1614" s="1">
        <v>41791</v>
      </c>
      <c r="C1614">
        <v>152</v>
      </c>
      <c r="D1614">
        <v>88.7</v>
      </c>
      <c r="E1614">
        <v>50.1</v>
      </c>
      <c r="F1614">
        <v>88</v>
      </c>
      <c r="G1614">
        <v>18</v>
      </c>
      <c r="H1614">
        <v>0</v>
      </c>
      <c r="I1614">
        <v>0.27</v>
      </c>
      <c r="J1614">
        <v>4.2</v>
      </c>
    </row>
    <row r="1615" spans="1:10" x14ac:dyDescent="0.25">
      <c r="A1615" t="s">
        <v>10</v>
      </c>
      <c r="B1615" s="1">
        <v>41792</v>
      </c>
      <c r="C1615">
        <v>153</v>
      </c>
      <c r="D1615">
        <v>80.7</v>
      </c>
      <c r="E1615">
        <v>53.2</v>
      </c>
      <c r="F1615">
        <v>81</v>
      </c>
      <c r="G1615">
        <v>32</v>
      </c>
      <c r="H1615">
        <v>0</v>
      </c>
      <c r="I1615">
        <v>0.28000000000000003</v>
      </c>
      <c r="J1615">
        <v>8.3000000000000007</v>
      </c>
    </row>
    <row r="1616" spans="1:10" x14ac:dyDescent="0.25">
      <c r="A1616" t="s">
        <v>10</v>
      </c>
      <c r="B1616" s="1">
        <v>41793</v>
      </c>
      <c r="C1616">
        <v>154</v>
      </c>
      <c r="D1616">
        <v>84.1</v>
      </c>
      <c r="E1616">
        <v>46.8</v>
      </c>
      <c r="F1616">
        <v>95</v>
      </c>
      <c r="G1616">
        <v>26</v>
      </c>
      <c r="H1616">
        <v>0</v>
      </c>
      <c r="I1616">
        <v>0.25</v>
      </c>
      <c r="J1616">
        <v>4.7</v>
      </c>
    </row>
    <row r="1617" spans="1:10" x14ac:dyDescent="0.25">
      <c r="A1617" t="s">
        <v>10</v>
      </c>
      <c r="B1617" s="1">
        <v>41794</v>
      </c>
      <c r="C1617">
        <v>155</v>
      </c>
      <c r="D1617">
        <v>94.6</v>
      </c>
      <c r="E1617">
        <v>50.8</v>
      </c>
      <c r="F1617">
        <v>89</v>
      </c>
      <c r="G1617">
        <v>23</v>
      </c>
      <c r="H1617">
        <v>0</v>
      </c>
      <c r="I1617">
        <v>0.28000000000000003</v>
      </c>
      <c r="J1617">
        <v>4.4000000000000004</v>
      </c>
    </row>
    <row r="1618" spans="1:10" x14ac:dyDescent="0.25">
      <c r="A1618" t="s">
        <v>10</v>
      </c>
      <c r="B1618" s="1">
        <v>41795</v>
      </c>
      <c r="C1618">
        <v>156</v>
      </c>
      <c r="D1618">
        <v>93.1</v>
      </c>
      <c r="E1618">
        <v>55.3</v>
      </c>
      <c r="F1618">
        <v>82</v>
      </c>
      <c r="G1618">
        <v>27</v>
      </c>
      <c r="H1618">
        <v>0</v>
      </c>
      <c r="I1618">
        <v>0.28000000000000003</v>
      </c>
      <c r="J1618">
        <v>4.8</v>
      </c>
    </row>
    <row r="1619" spans="1:10" x14ac:dyDescent="0.25">
      <c r="A1619" t="s">
        <v>10</v>
      </c>
      <c r="B1619" s="1">
        <v>41796</v>
      </c>
      <c r="C1619">
        <v>157</v>
      </c>
      <c r="D1619">
        <v>89.7</v>
      </c>
      <c r="E1619">
        <v>54</v>
      </c>
      <c r="F1619">
        <v>83</v>
      </c>
      <c r="G1619">
        <v>34</v>
      </c>
      <c r="H1619">
        <v>0</v>
      </c>
      <c r="I1619">
        <v>0.28000000000000003</v>
      </c>
      <c r="J1619">
        <v>5.5</v>
      </c>
    </row>
    <row r="1620" spans="1:10" x14ac:dyDescent="0.25">
      <c r="A1620" t="s">
        <v>10</v>
      </c>
      <c r="B1620" s="1">
        <v>41797</v>
      </c>
      <c r="C1620">
        <v>158</v>
      </c>
      <c r="D1620">
        <v>96.3</v>
      </c>
      <c r="E1620">
        <v>53.9</v>
      </c>
      <c r="F1620">
        <v>88</v>
      </c>
      <c r="G1620">
        <v>22</v>
      </c>
      <c r="H1620">
        <v>0</v>
      </c>
      <c r="I1620">
        <v>0.28000000000000003</v>
      </c>
      <c r="J1620">
        <v>4.3</v>
      </c>
    </row>
    <row r="1621" spans="1:10" x14ac:dyDescent="0.25">
      <c r="A1621" t="s">
        <v>10</v>
      </c>
      <c r="B1621" s="1">
        <v>41798</v>
      </c>
      <c r="C1621">
        <v>159</v>
      </c>
      <c r="D1621">
        <v>101.2</v>
      </c>
      <c r="E1621">
        <v>59.6</v>
      </c>
      <c r="F1621">
        <v>77</v>
      </c>
      <c r="G1621">
        <v>13</v>
      </c>
      <c r="H1621">
        <v>0</v>
      </c>
      <c r="I1621">
        <v>0.37</v>
      </c>
      <c r="J1621">
        <v>7.6</v>
      </c>
    </row>
    <row r="1622" spans="1:10" x14ac:dyDescent="0.25">
      <c r="A1622" t="s">
        <v>10</v>
      </c>
      <c r="B1622" s="1">
        <v>41799</v>
      </c>
      <c r="C1622">
        <v>160</v>
      </c>
      <c r="D1622">
        <v>103.5</v>
      </c>
      <c r="E1622">
        <v>61.4</v>
      </c>
      <c r="F1622">
        <v>72</v>
      </c>
      <c r="G1622">
        <v>13</v>
      </c>
      <c r="H1622">
        <v>0</v>
      </c>
      <c r="I1622">
        <v>0.33</v>
      </c>
      <c r="J1622">
        <v>5.2</v>
      </c>
    </row>
    <row r="1623" spans="1:10" x14ac:dyDescent="0.25">
      <c r="A1623" t="s">
        <v>10</v>
      </c>
      <c r="B1623" s="1">
        <v>41800</v>
      </c>
      <c r="C1623">
        <v>161</v>
      </c>
      <c r="D1623">
        <v>100.7</v>
      </c>
      <c r="E1623">
        <v>60.7</v>
      </c>
      <c r="F1623">
        <v>77</v>
      </c>
      <c r="G1623">
        <v>15</v>
      </c>
      <c r="H1623">
        <v>0</v>
      </c>
      <c r="I1623">
        <v>0.36</v>
      </c>
      <c r="J1623">
        <v>8.9</v>
      </c>
    </row>
    <row r="1624" spans="1:10" x14ac:dyDescent="0.25">
      <c r="A1624" t="s">
        <v>10</v>
      </c>
      <c r="B1624" s="1">
        <v>41801</v>
      </c>
      <c r="C1624">
        <v>162</v>
      </c>
      <c r="D1624">
        <v>84.8</v>
      </c>
      <c r="E1624">
        <v>56.3</v>
      </c>
      <c r="F1624">
        <v>86</v>
      </c>
      <c r="G1624">
        <v>40</v>
      </c>
      <c r="H1624">
        <v>0</v>
      </c>
      <c r="I1624">
        <v>0.28000000000000003</v>
      </c>
      <c r="J1624">
        <v>7.5</v>
      </c>
    </row>
    <row r="1625" spans="1:10" x14ac:dyDescent="0.25">
      <c r="A1625" t="s">
        <v>10</v>
      </c>
      <c r="B1625" s="1">
        <v>41802</v>
      </c>
      <c r="C1625">
        <v>163</v>
      </c>
      <c r="D1625">
        <v>84</v>
      </c>
      <c r="E1625">
        <v>53</v>
      </c>
      <c r="F1625">
        <v>84</v>
      </c>
      <c r="G1625">
        <v>31</v>
      </c>
      <c r="H1625">
        <v>0</v>
      </c>
      <c r="I1625">
        <v>0.28000000000000003</v>
      </c>
      <c r="J1625">
        <v>8.1999999999999993</v>
      </c>
    </row>
    <row r="1626" spans="1:10" x14ac:dyDescent="0.25">
      <c r="A1626" t="s">
        <v>10</v>
      </c>
      <c r="B1626" s="1">
        <v>41803</v>
      </c>
      <c r="C1626">
        <v>164</v>
      </c>
      <c r="D1626">
        <v>85.2</v>
      </c>
      <c r="E1626">
        <v>49.1</v>
      </c>
      <c r="F1626">
        <v>92</v>
      </c>
      <c r="G1626">
        <v>25</v>
      </c>
      <c r="H1626">
        <v>0</v>
      </c>
      <c r="I1626">
        <v>0.27</v>
      </c>
      <c r="J1626">
        <v>5</v>
      </c>
    </row>
    <row r="1627" spans="1:10" x14ac:dyDescent="0.25">
      <c r="A1627" t="s">
        <v>10</v>
      </c>
      <c r="B1627" s="1">
        <v>41804</v>
      </c>
      <c r="C1627">
        <v>165</v>
      </c>
      <c r="D1627">
        <v>85.5</v>
      </c>
      <c r="E1627">
        <v>57.6</v>
      </c>
      <c r="F1627">
        <v>69</v>
      </c>
      <c r="G1627">
        <v>22</v>
      </c>
      <c r="H1627">
        <v>0</v>
      </c>
      <c r="I1627">
        <v>0.28999999999999998</v>
      </c>
      <c r="J1627">
        <v>7.9</v>
      </c>
    </row>
    <row r="1628" spans="1:10" x14ac:dyDescent="0.25">
      <c r="A1628" t="s">
        <v>10</v>
      </c>
      <c r="B1628" s="1">
        <v>41805</v>
      </c>
      <c r="C1628">
        <v>166</v>
      </c>
      <c r="D1628">
        <v>81.7</v>
      </c>
      <c r="E1628">
        <v>54</v>
      </c>
      <c r="F1628">
        <v>83</v>
      </c>
      <c r="G1628">
        <v>38</v>
      </c>
      <c r="H1628">
        <v>0</v>
      </c>
      <c r="I1628">
        <v>0.26</v>
      </c>
      <c r="J1628">
        <v>7.5</v>
      </c>
    </row>
    <row r="1629" spans="1:10" x14ac:dyDescent="0.25">
      <c r="A1629" t="s">
        <v>10</v>
      </c>
      <c r="B1629" s="1">
        <v>41806</v>
      </c>
      <c r="C1629">
        <v>167</v>
      </c>
      <c r="D1629">
        <v>77.5</v>
      </c>
      <c r="E1629">
        <v>54.6</v>
      </c>
      <c r="F1629">
        <v>73</v>
      </c>
      <c r="G1629">
        <v>33</v>
      </c>
      <c r="H1629">
        <v>0</v>
      </c>
      <c r="I1629">
        <v>0.28000000000000003</v>
      </c>
      <c r="J1629">
        <v>9.1999999999999993</v>
      </c>
    </row>
    <row r="1630" spans="1:10" x14ac:dyDescent="0.25">
      <c r="A1630" t="s">
        <v>10</v>
      </c>
      <c r="B1630" s="1">
        <v>41807</v>
      </c>
      <c r="C1630">
        <v>168</v>
      </c>
      <c r="D1630">
        <v>82.2</v>
      </c>
      <c r="E1630">
        <v>51.5</v>
      </c>
      <c r="F1630">
        <v>81</v>
      </c>
      <c r="G1630">
        <v>13</v>
      </c>
      <c r="H1630">
        <v>0</v>
      </c>
      <c r="I1630">
        <v>0.31</v>
      </c>
      <c r="J1630">
        <v>7.6</v>
      </c>
    </row>
    <row r="1631" spans="1:10" x14ac:dyDescent="0.25">
      <c r="A1631" t="s">
        <v>10</v>
      </c>
      <c r="B1631" s="1">
        <v>41808</v>
      </c>
      <c r="C1631">
        <v>169</v>
      </c>
      <c r="D1631">
        <v>92.3</v>
      </c>
      <c r="E1631">
        <v>53</v>
      </c>
      <c r="F1631">
        <v>70</v>
      </c>
      <c r="G1631">
        <v>19</v>
      </c>
      <c r="H1631">
        <v>0</v>
      </c>
      <c r="I1631">
        <v>0.33</v>
      </c>
      <c r="J1631">
        <v>6.8</v>
      </c>
    </row>
    <row r="1632" spans="1:10" x14ac:dyDescent="0.25">
      <c r="A1632" t="s">
        <v>10</v>
      </c>
      <c r="B1632" s="1">
        <v>41809</v>
      </c>
      <c r="C1632">
        <v>170</v>
      </c>
      <c r="D1632">
        <v>90.8</v>
      </c>
      <c r="E1632">
        <v>52.8</v>
      </c>
      <c r="F1632">
        <v>83</v>
      </c>
      <c r="G1632">
        <v>11</v>
      </c>
      <c r="H1632">
        <v>0</v>
      </c>
      <c r="I1632">
        <v>0.28000000000000003</v>
      </c>
      <c r="J1632">
        <v>4.9000000000000004</v>
      </c>
    </row>
    <row r="1633" spans="1:10" x14ac:dyDescent="0.25">
      <c r="A1633" t="s">
        <v>10</v>
      </c>
      <c r="B1633" s="1">
        <v>41810</v>
      </c>
      <c r="C1633">
        <v>171</v>
      </c>
      <c r="D1633">
        <v>93.8</v>
      </c>
      <c r="E1633">
        <v>53.4</v>
      </c>
      <c r="F1633">
        <v>86</v>
      </c>
      <c r="G1633">
        <v>23</v>
      </c>
      <c r="H1633">
        <v>0</v>
      </c>
      <c r="I1633">
        <v>0.31</v>
      </c>
      <c r="J1633">
        <v>5.7</v>
      </c>
    </row>
    <row r="1634" spans="1:10" x14ac:dyDescent="0.25">
      <c r="A1634" t="s">
        <v>10</v>
      </c>
      <c r="B1634" s="1">
        <v>41811</v>
      </c>
      <c r="C1634">
        <v>172</v>
      </c>
      <c r="D1634">
        <v>90</v>
      </c>
      <c r="E1634">
        <v>56.6</v>
      </c>
      <c r="F1634">
        <v>77</v>
      </c>
      <c r="G1634">
        <v>28</v>
      </c>
      <c r="H1634">
        <v>0</v>
      </c>
      <c r="I1634">
        <v>0.3</v>
      </c>
      <c r="J1634">
        <v>6.4</v>
      </c>
    </row>
    <row r="1635" spans="1:10" x14ac:dyDescent="0.25">
      <c r="A1635" t="s">
        <v>10</v>
      </c>
      <c r="B1635" s="1">
        <v>41812</v>
      </c>
      <c r="C1635">
        <v>173</v>
      </c>
      <c r="D1635">
        <v>88.3</v>
      </c>
      <c r="E1635">
        <v>50.4</v>
      </c>
      <c r="F1635">
        <v>90</v>
      </c>
      <c r="G1635">
        <v>29</v>
      </c>
      <c r="H1635">
        <v>0</v>
      </c>
      <c r="I1635">
        <v>0.27</v>
      </c>
      <c r="J1635">
        <v>5.6</v>
      </c>
    </row>
    <row r="1636" spans="1:10" x14ac:dyDescent="0.25">
      <c r="A1636" t="s">
        <v>10</v>
      </c>
      <c r="B1636" s="1">
        <v>41813</v>
      </c>
      <c r="C1636">
        <v>174</v>
      </c>
      <c r="D1636">
        <v>92.9</v>
      </c>
      <c r="E1636">
        <v>52.1</v>
      </c>
      <c r="F1636">
        <v>89</v>
      </c>
      <c r="G1636">
        <v>26</v>
      </c>
      <c r="H1636">
        <v>0</v>
      </c>
      <c r="I1636">
        <v>0.28000000000000003</v>
      </c>
      <c r="J1636">
        <v>5.0999999999999996</v>
      </c>
    </row>
    <row r="1637" spans="1:10" x14ac:dyDescent="0.25">
      <c r="A1637" t="s">
        <v>10</v>
      </c>
      <c r="B1637" s="1">
        <v>41814</v>
      </c>
      <c r="C1637">
        <v>175</v>
      </c>
      <c r="D1637">
        <v>89.8</v>
      </c>
      <c r="E1637">
        <v>57.2</v>
      </c>
      <c r="F1637">
        <v>76</v>
      </c>
      <c r="G1637">
        <v>30</v>
      </c>
      <c r="H1637">
        <v>0.01</v>
      </c>
      <c r="I1637">
        <v>0.28999999999999998</v>
      </c>
      <c r="J1637">
        <v>6.2</v>
      </c>
    </row>
    <row r="1638" spans="1:10" x14ac:dyDescent="0.25">
      <c r="A1638" t="s">
        <v>10</v>
      </c>
      <c r="B1638" s="1">
        <v>41815</v>
      </c>
      <c r="C1638">
        <v>176</v>
      </c>
      <c r="D1638">
        <v>84.6</v>
      </c>
      <c r="E1638">
        <v>63.9</v>
      </c>
      <c r="F1638">
        <v>84</v>
      </c>
      <c r="G1638">
        <v>42</v>
      </c>
      <c r="H1638">
        <v>0</v>
      </c>
      <c r="I1638">
        <v>0.24</v>
      </c>
      <c r="J1638">
        <v>10.8</v>
      </c>
    </row>
    <row r="1639" spans="1:10" x14ac:dyDescent="0.25">
      <c r="A1639" t="s">
        <v>10</v>
      </c>
      <c r="B1639" s="1">
        <v>41816</v>
      </c>
      <c r="C1639">
        <v>177</v>
      </c>
      <c r="D1639">
        <v>81.7</v>
      </c>
      <c r="E1639">
        <v>60.3</v>
      </c>
      <c r="F1639">
        <v>80</v>
      </c>
      <c r="G1639">
        <v>42</v>
      </c>
      <c r="H1639">
        <v>0</v>
      </c>
      <c r="I1639">
        <v>0.27</v>
      </c>
      <c r="J1639">
        <v>8.1999999999999993</v>
      </c>
    </row>
    <row r="1640" spans="1:10" x14ac:dyDescent="0.25">
      <c r="A1640" t="s">
        <v>10</v>
      </c>
      <c r="B1640" s="1">
        <v>41817</v>
      </c>
      <c r="C1640">
        <v>178</v>
      </c>
      <c r="D1640">
        <v>89.2</v>
      </c>
      <c r="E1640">
        <v>57</v>
      </c>
      <c r="F1640">
        <v>89</v>
      </c>
      <c r="G1640">
        <v>38</v>
      </c>
      <c r="H1640">
        <v>0</v>
      </c>
      <c r="I1640">
        <v>0.28000000000000003</v>
      </c>
      <c r="J1640">
        <v>6.8</v>
      </c>
    </row>
    <row r="1641" spans="1:10" x14ac:dyDescent="0.25">
      <c r="A1641" t="s">
        <v>10</v>
      </c>
      <c r="B1641" s="1">
        <v>41818</v>
      </c>
      <c r="C1641">
        <v>179</v>
      </c>
      <c r="D1641">
        <v>88.4</v>
      </c>
      <c r="E1641">
        <v>55.7</v>
      </c>
      <c r="F1641">
        <v>91</v>
      </c>
      <c r="G1641">
        <v>37</v>
      </c>
      <c r="H1641">
        <v>0</v>
      </c>
      <c r="I1641">
        <v>0.27</v>
      </c>
      <c r="J1641">
        <v>4.7</v>
      </c>
    </row>
    <row r="1642" spans="1:10" x14ac:dyDescent="0.25">
      <c r="A1642" t="s">
        <v>10</v>
      </c>
      <c r="B1642" s="1">
        <v>41819</v>
      </c>
      <c r="C1642">
        <v>180</v>
      </c>
      <c r="D1642">
        <v>97.9</v>
      </c>
      <c r="E1642">
        <v>56.6</v>
      </c>
      <c r="F1642">
        <v>81</v>
      </c>
      <c r="G1642">
        <v>20</v>
      </c>
      <c r="H1642">
        <v>0</v>
      </c>
      <c r="I1642">
        <v>0.28999999999999998</v>
      </c>
      <c r="J1642">
        <v>4.2</v>
      </c>
    </row>
    <row r="1643" spans="1:10" x14ac:dyDescent="0.25">
      <c r="A1643" t="s">
        <v>10</v>
      </c>
      <c r="B1643" s="1">
        <v>41820</v>
      </c>
      <c r="C1643">
        <v>181</v>
      </c>
      <c r="D1643">
        <v>104.2</v>
      </c>
      <c r="E1643">
        <v>61</v>
      </c>
      <c r="F1643">
        <v>72</v>
      </c>
      <c r="G1643">
        <v>17</v>
      </c>
      <c r="H1643">
        <v>0</v>
      </c>
      <c r="I1643">
        <v>0.33</v>
      </c>
      <c r="J1643">
        <v>5.6</v>
      </c>
    </row>
    <row r="1644" spans="1:10" x14ac:dyDescent="0.25">
      <c r="A1644" t="s">
        <v>10</v>
      </c>
      <c r="B1644" s="1">
        <v>41821</v>
      </c>
      <c r="C1644">
        <v>182</v>
      </c>
      <c r="D1644">
        <v>90.4</v>
      </c>
      <c r="E1644">
        <v>61</v>
      </c>
      <c r="F1644">
        <v>77</v>
      </c>
      <c r="G1644">
        <v>34</v>
      </c>
      <c r="H1644">
        <v>0</v>
      </c>
      <c r="I1644">
        <v>0.3</v>
      </c>
      <c r="J1644">
        <v>7</v>
      </c>
    </row>
    <row r="1645" spans="1:10" x14ac:dyDescent="0.25">
      <c r="A1645" t="s">
        <v>10</v>
      </c>
      <c r="B1645" s="1">
        <v>41822</v>
      </c>
      <c r="C1645">
        <v>183</v>
      </c>
      <c r="D1645">
        <v>89.7</v>
      </c>
      <c r="E1645">
        <v>56.4</v>
      </c>
      <c r="F1645">
        <v>83</v>
      </c>
      <c r="G1645">
        <v>34</v>
      </c>
      <c r="H1645">
        <v>0</v>
      </c>
      <c r="I1645">
        <v>0.27</v>
      </c>
      <c r="J1645">
        <v>6.2</v>
      </c>
    </row>
    <row r="1646" spans="1:10" x14ac:dyDescent="0.25">
      <c r="A1646" t="s">
        <v>10</v>
      </c>
      <c r="B1646" s="1">
        <v>41823</v>
      </c>
      <c r="C1646">
        <v>184</v>
      </c>
      <c r="D1646">
        <v>91.3</v>
      </c>
      <c r="E1646">
        <v>57.4</v>
      </c>
      <c r="F1646">
        <v>89</v>
      </c>
      <c r="G1646">
        <v>34</v>
      </c>
      <c r="H1646">
        <v>0</v>
      </c>
      <c r="I1646">
        <v>0.28000000000000003</v>
      </c>
      <c r="J1646">
        <v>5.7</v>
      </c>
    </row>
    <row r="1647" spans="1:10" x14ac:dyDescent="0.25">
      <c r="A1647" t="s">
        <v>10</v>
      </c>
      <c r="B1647" s="1">
        <v>41824</v>
      </c>
      <c r="C1647">
        <v>185</v>
      </c>
      <c r="D1647">
        <v>93.8</v>
      </c>
      <c r="E1647">
        <v>54.7</v>
      </c>
      <c r="F1647">
        <v>89</v>
      </c>
      <c r="G1647">
        <v>20</v>
      </c>
      <c r="H1647">
        <v>0</v>
      </c>
      <c r="I1647">
        <v>0.31</v>
      </c>
      <c r="J1647">
        <v>6.1</v>
      </c>
    </row>
    <row r="1648" spans="1:10" x14ac:dyDescent="0.25">
      <c r="A1648" t="s">
        <v>10</v>
      </c>
      <c r="B1648" s="1">
        <v>41825</v>
      </c>
      <c r="C1648">
        <v>186</v>
      </c>
      <c r="D1648">
        <v>95.8</v>
      </c>
      <c r="E1648">
        <v>52.8</v>
      </c>
      <c r="F1648">
        <v>89</v>
      </c>
      <c r="G1648">
        <v>14</v>
      </c>
      <c r="H1648">
        <v>0</v>
      </c>
      <c r="I1648">
        <v>0.28999999999999998</v>
      </c>
      <c r="J1648">
        <v>4.8</v>
      </c>
    </row>
    <row r="1649" spans="1:10" x14ac:dyDescent="0.25">
      <c r="A1649" t="s">
        <v>10</v>
      </c>
      <c r="B1649" s="1">
        <v>41826</v>
      </c>
      <c r="C1649">
        <v>187</v>
      </c>
      <c r="D1649">
        <v>97</v>
      </c>
      <c r="E1649">
        <v>52.8</v>
      </c>
      <c r="F1649">
        <v>84</v>
      </c>
      <c r="G1649">
        <v>18</v>
      </c>
      <c r="H1649">
        <v>0</v>
      </c>
      <c r="I1649">
        <v>0.3</v>
      </c>
      <c r="J1649">
        <v>4.3</v>
      </c>
    </row>
    <row r="1650" spans="1:10" x14ac:dyDescent="0.25">
      <c r="A1650" t="s">
        <v>10</v>
      </c>
      <c r="B1650" s="1">
        <v>41827</v>
      </c>
      <c r="C1650">
        <v>188</v>
      </c>
      <c r="D1650">
        <v>91.7</v>
      </c>
      <c r="E1650">
        <v>58.6</v>
      </c>
      <c r="F1650">
        <v>79</v>
      </c>
      <c r="G1650">
        <v>24</v>
      </c>
      <c r="H1650">
        <v>0</v>
      </c>
      <c r="I1650">
        <v>0.25</v>
      </c>
      <c r="J1650">
        <v>5.6</v>
      </c>
    </row>
    <row r="1651" spans="1:10" x14ac:dyDescent="0.25">
      <c r="A1651" t="s">
        <v>10</v>
      </c>
      <c r="B1651" s="1">
        <v>41828</v>
      </c>
      <c r="C1651">
        <v>189</v>
      </c>
      <c r="D1651">
        <v>94.9</v>
      </c>
      <c r="E1651">
        <v>63</v>
      </c>
      <c r="F1651">
        <v>75</v>
      </c>
      <c r="G1651">
        <v>21</v>
      </c>
      <c r="H1651">
        <v>0</v>
      </c>
      <c r="I1651">
        <v>0.25</v>
      </c>
      <c r="J1651">
        <v>5.6</v>
      </c>
    </row>
    <row r="1652" spans="1:10" x14ac:dyDescent="0.25">
      <c r="A1652" t="s">
        <v>10</v>
      </c>
      <c r="B1652" s="1">
        <v>41829</v>
      </c>
      <c r="C1652">
        <v>190</v>
      </c>
      <c r="D1652">
        <v>91.9</v>
      </c>
      <c r="E1652">
        <v>56.9</v>
      </c>
      <c r="F1652">
        <v>92</v>
      </c>
      <c r="G1652">
        <v>28</v>
      </c>
      <c r="H1652">
        <v>0</v>
      </c>
      <c r="I1652">
        <v>0.3</v>
      </c>
      <c r="J1652">
        <v>7.5</v>
      </c>
    </row>
    <row r="1653" spans="1:10" x14ac:dyDescent="0.25">
      <c r="A1653" t="s">
        <v>10</v>
      </c>
      <c r="B1653" s="1">
        <v>41830</v>
      </c>
      <c r="C1653">
        <v>191</v>
      </c>
      <c r="D1653">
        <v>87.6</v>
      </c>
      <c r="E1653">
        <v>60.5</v>
      </c>
      <c r="F1653">
        <v>82</v>
      </c>
      <c r="G1653">
        <v>33</v>
      </c>
      <c r="H1653">
        <v>0</v>
      </c>
      <c r="I1653">
        <v>0.28000000000000003</v>
      </c>
      <c r="J1653">
        <v>7.5</v>
      </c>
    </row>
    <row r="1654" spans="1:10" x14ac:dyDescent="0.25">
      <c r="A1654" t="s">
        <v>10</v>
      </c>
      <c r="B1654" s="1">
        <v>41831</v>
      </c>
      <c r="C1654">
        <v>192</v>
      </c>
      <c r="D1654">
        <v>87</v>
      </c>
      <c r="E1654">
        <v>60.4</v>
      </c>
      <c r="F1654">
        <v>78</v>
      </c>
      <c r="G1654">
        <v>34</v>
      </c>
      <c r="H1654">
        <v>0</v>
      </c>
      <c r="I1654">
        <v>0.28999999999999998</v>
      </c>
      <c r="J1654">
        <v>7.2</v>
      </c>
    </row>
    <row r="1655" spans="1:10" x14ac:dyDescent="0.25">
      <c r="A1655" t="s">
        <v>10</v>
      </c>
      <c r="B1655" s="1">
        <v>41832</v>
      </c>
      <c r="C1655">
        <v>193</v>
      </c>
      <c r="D1655">
        <v>89.4</v>
      </c>
      <c r="E1655">
        <v>53.8</v>
      </c>
      <c r="F1655">
        <v>89</v>
      </c>
      <c r="G1655">
        <v>32</v>
      </c>
      <c r="H1655">
        <v>0</v>
      </c>
      <c r="I1655">
        <v>0.27</v>
      </c>
      <c r="J1655">
        <v>5.5</v>
      </c>
    </row>
    <row r="1656" spans="1:10" x14ac:dyDescent="0.25">
      <c r="A1656" t="s">
        <v>10</v>
      </c>
      <c r="B1656" s="1">
        <v>41833</v>
      </c>
      <c r="C1656">
        <v>194</v>
      </c>
      <c r="D1656">
        <v>97.9</v>
      </c>
      <c r="E1656">
        <v>57.5</v>
      </c>
      <c r="F1656">
        <v>87</v>
      </c>
      <c r="G1656">
        <v>29</v>
      </c>
      <c r="H1656">
        <v>0</v>
      </c>
      <c r="I1656">
        <v>0.26</v>
      </c>
      <c r="J1656">
        <v>3.7</v>
      </c>
    </row>
    <row r="1657" spans="1:10" x14ac:dyDescent="0.25">
      <c r="A1657" t="s">
        <v>10</v>
      </c>
      <c r="B1657" s="1">
        <v>41834</v>
      </c>
      <c r="C1657">
        <v>195</v>
      </c>
      <c r="D1657">
        <v>102.4</v>
      </c>
      <c r="E1657">
        <v>63.7</v>
      </c>
      <c r="F1657">
        <v>79</v>
      </c>
      <c r="G1657">
        <v>18</v>
      </c>
      <c r="H1657">
        <v>0</v>
      </c>
      <c r="I1657">
        <v>0.33</v>
      </c>
      <c r="J1657">
        <v>6.2</v>
      </c>
    </row>
    <row r="1658" spans="1:10" x14ac:dyDescent="0.25">
      <c r="A1658" t="s">
        <v>10</v>
      </c>
      <c r="B1658" s="1">
        <v>41835</v>
      </c>
      <c r="C1658">
        <v>196</v>
      </c>
      <c r="D1658">
        <v>93.5</v>
      </c>
      <c r="E1658">
        <v>68.400000000000006</v>
      </c>
      <c r="F1658">
        <v>61</v>
      </c>
      <c r="G1658">
        <v>30</v>
      </c>
      <c r="H1658">
        <v>0</v>
      </c>
      <c r="I1658">
        <v>0.31</v>
      </c>
      <c r="J1658">
        <v>8.4</v>
      </c>
    </row>
    <row r="1659" spans="1:10" x14ac:dyDescent="0.25">
      <c r="A1659" t="s">
        <v>10</v>
      </c>
      <c r="B1659" s="1">
        <v>41836</v>
      </c>
      <c r="C1659">
        <v>197</v>
      </c>
      <c r="D1659">
        <v>89.1</v>
      </c>
      <c r="E1659">
        <v>66</v>
      </c>
      <c r="F1659">
        <v>71</v>
      </c>
      <c r="G1659">
        <v>39</v>
      </c>
      <c r="H1659">
        <v>0</v>
      </c>
      <c r="I1659">
        <v>0.27</v>
      </c>
      <c r="J1659">
        <v>8.4</v>
      </c>
    </row>
    <row r="1660" spans="1:10" x14ac:dyDescent="0.25">
      <c r="A1660" t="s">
        <v>10</v>
      </c>
      <c r="B1660" s="1">
        <v>41837</v>
      </c>
      <c r="C1660">
        <v>198</v>
      </c>
      <c r="D1660">
        <v>84.7</v>
      </c>
      <c r="E1660">
        <v>61.7</v>
      </c>
      <c r="F1660">
        <v>82</v>
      </c>
      <c r="G1660">
        <v>46</v>
      </c>
      <c r="H1660">
        <v>0</v>
      </c>
      <c r="I1660">
        <v>0.27</v>
      </c>
      <c r="J1660">
        <v>7.9</v>
      </c>
    </row>
    <row r="1661" spans="1:10" x14ac:dyDescent="0.25">
      <c r="A1661" t="s">
        <v>10</v>
      </c>
      <c r="B1661" s="1">
        <v>41838</v>
      </c>
      <c r="C1661">
        <v>199</v>
      </c>
      <c r="D1661">
        <v>86.3</v>
      </c>
      <c r="E1661">
        <v>59.2</v>
      </c>
      <c r="F1661">
        <v>82</v>
      </c>
      <c r="G1661">
        <v>42</v>
      </c>
      <c r="H1661">
        <v>0</v>
      </c>
      <c r="I1661">
        <v>0.26</v>
      </c>
      <c r="J1661">
        <v>6.7</v>
      </c>
    </row>
    <row r="1662" spans="1:10" x14ac:dyDescent="0.25">
      <c r="A1662" t="s">
        <v>10</v>
      </c>
      <c r="B1662" s="1">
        <v>41839</v>
      </c>
      <c r="C1662">
        <v>200</v>
      </c>
      <c r="D1662">
        <v>92.4</v>
      </c>
      <c r="E1662">
        <v>57.2</v>
      </c>
      <c r="F1662">
        <v>86</v>
      </c>
      <c r="G1662">
        <v>33</v>
      </c>
      <c r="H1662">
        <v>0</v>
      </c>
      <c r="I1662">
        <v>0.27</v>
      </c>
      <c r="J1662">
        <v>6.1</v>
      </c>
    </row>
    <row r="1663" spans="1:10" x14ac:dyDescent="0.25">
      <c r="A1663" t="s">
        <v>10</v>
      </c>
      <c r="B1663" s="1">
        <v>41840</v>
      </c>
      <c r="C1663">
        <v>201</v>
      </c>
      <c r="D1663">
        <v>84.2</v>
      </c>
      <c r="E1663">
        <v>62.3</v>
      </c>
      <c r="F1663">
        <v>78</v>
      </c>
      <c r="G1663">
        <v>36</v>
      </c>
      <c r="H1663">
        <v>0</v>
      </c>
      <c r="I1663">
        <v>0.17</v>
      </c>
      <c r="J1663">
        <v>6.4</v>
      </c>
    </row>
    <row r="1664" spans="1:10" x14ac:dyDescent="0.25">
      <c r="A1664" t="s">
        <v>10</v>
      </c>
      <c r="B1664" s="1">
        <v>41841</v>
      </c>
      <c r="C1664">
        <v>202</v>
      </c>
      <c r="D1664">
        <v>86.3</v>
      </c>
      <c r="E1664">
        <v>64</v>
      </c>
      <c r="F1664">
        <v>77</v>
      </c>
      <c r="G1664">
        <v>42</v>
      </c>
      <c r="H1664">
        <v>0</v>
      </c>
      <c r="I1664">
        <v>0.27</v>
      </c>
      <c r="J1664">
        <v>7.5</v>
      </c>
    </row>
    <row r="1665" spans="1:10" x14ac:dyDescent="0.25">
      <c r="A1665" t="s">
        <v>10</v>
      </c>
      <c r="B1665" s="1">
        <v>41842</v>
      </c>
      <c r="C1665">
        <v>203</v>
      </c>
      <c r="D1665">
        <v>87</v>
      </c>
      <c r="E1665">
        <v>61.3</v>
      </c>
      <c r="F1665">
        <v>82</v>
      </c>
      <c r="G1665">
        <v>35</v>
      </c>
      <c r="H1665">
        <v>0</v>
      </c>
      <c r="I1665">
        <v>0.23</v>
      </c>
      <c r="J1665">
        <v>6.6</v>
      </c>
    </row>
    <row r="1666" spans="1:10" x14ac:dyDescent="0.25">
      <c r="A1666" t="s">
        <v>10</v>
      </c>
      <c r="B1666" s="1">
        <v>41843</v>
      </c>
      <c r="C1666">
        <v>204</v>
      </c>
      <c r="D1666">
        <v>85.9</v>
      </c>
      <c r="E1666">
        <v>59.9</v>
      </c>
      <c r="F1666">
        <v>80</v>
      </c>
      <c r="G1666">
        <v>41</v>
      </c>
      <c r="H1666">
        <v>0</v>
      </c>
      <c r="I1666">
        <v>0.25</v>
      </c>
      <c r="J1666">
        <v>5.3</v>
      </c>
    </row>
    <row r="1667" spans="1:10" x14ac:dyDescent="0.25">
      <c r="A1667" t="s">
        <v>10</v>
      </c>
      <c r="B1667" s="1">
        <v>41844</v>
      </c>
      <c r="C1667">
        <v>205</v>
      </c>
      <c r="D1667">
        <v>94</v>
      </c>
      <c r="E1667">
        <v>58.1</v>
      </c>
      <c r="F1667">
        <v>87</v>
      </c>
      <c r="G1667">
        <v>20</v>
      </c>
      <c r="H1667">
        <v>0</v>
      </c>
      <c r="I1667">
        <v>0.28999999999999998</v>
      </c>
      <c r="J1667">
        <v>5.7</v>
      </c>
    </row>
    <row r="1668" spans="1:10" x14ac:dyDescent="0.25">
      <c r="A1668" t="s">
        <v>10</v>
      </c>
      <c r="B1668" s="1">
        <v>41845</v>
      </c>
      <c r="C1668">
        <v>206</v>
      </c>
      <c r="D1668">
        <v>101.5</v>
      </c>
      <c r="E1668">
        <v>58.8</v>
      </c>
      <c r="F1668">
        <v>79</v>
      </c>
      <c r="G1668">
        <v>11</v>
      </c>
      <c r="H1668">
        <v>0</v>
      </c>
      <c r="I1668">
        <v>0.28999999999999998</v>
      </c>
      <c r="J1668">
        <v>4.2</v>
      </c>
    </row>
    <row r="1669" spans="1:10" x14ac:dyDescent="0.25">
      <c r="A1669" t="s">
        <v>10</v>
      </c>
      <c r="B1669" s="1">
        <v>41846</v>
      </c>
      <c r="C1669">
        <v>207</v>
      </c>
      <c r="D1669">
        <v>100.3</v>
      </c>
      <c r="E1669">
        <v>57.8</v>
      </c>
      <c r="F1669">
        <v>75</v>
      </c>
      <c r="G1669">
        <v>13</v>
      </c>
      <c r="H1669">
        <v>0</v>
      </c>
      <c r="I1669">
        <v>0.28999999999999998</v>
      </c>
      <c r="J1669">
        <v>4.8</v>
      </c>
    </row>
    <row r="1670" spans="1:10" x14ac:dyDescent="0.25">
      <c r="A1670" t="s">
        <v>10</v>
      </c>
      <c r="B1670" s="1">
        <v>41847</v>
      </c>
      <c r="C1670">
        <v>208</v>
      </c>
      <c r="D1670">
        <v>99.6</v>
      </c>
      <c r="E1670">
        <v>66</v>
      </c>
      <c r="F1670">
        <v>63</v>
      </c>
      <c r="G1670">
        <v>18</v>
      </c>
      <c r="H1670">
        <v>0</v>
      </c>
      <c r="I1670">
        <v>0.23</v>
      </c>
      <c r="J1670">
        <v>4.5999999999999996</v>
      </c>
    </row>
    <row r="1671" spans="1:10" x14ac:dyDescent="0.25">
      <c r="A1671" t="s">
        <v>10</v>
      </c>
      <c r="B1671" s="1">
        <v>41848</v>
      </c>
      <c r="C1671">
        <v>209</v>
      </c>
      <c r="D1671">
        <v>95.1</v>
      </c>
      <c r="E1671">
        <v>68.099999999999994</v>
      </c>
      <c r="F1671">
        <v>76</v>
      </c>
      <c r="G1671">
        <v>19</v>
      </c>
      <c r="H1671">
        <v>0</v>
      </c>
      <c r="I1671">
        <v>0.28000000000000003</v>
      </c>
      <c r="J1671">
        <v>9.1</v>
      </c>
    </row>
    <row r="1672" spans="1:10" x14ac:dyDescent="0.25">
      <c r="A1672" t="s">
        <v>10</v>
      </c>
      <c r="B1672" s="1">
        <v>41849</v>
      </c>
      <c r="C1672">
        <v>210</v>
      </c>
      <c r="D1672">
        <v>98</v>
      </c>
      <c r="E1672">
        <v>60.5</v>
      </c>
      <c r="F1672">
        <v>74</v>
      </c>
      <c r="G1672">
        <v>23</v>
      </c>
      <c r="H1672">
        <v>0</v>
      </c>
      <c r="I1672">
        <v>0.28000000000000003</v>
      </c>
      <c r="J1672">
        <v>4.7</v>
      </c>
    </row>
    <row r="1673" spans="1:10" x14ac:dyDescent="0.25">
      <c r="A1673" t="s">
        <v>10</v>
      </c>
      <c r="B1673" s="1">
        <v>41850</v>
      </c>
      <c r="C1673">
        <v>211</v>
      </c>
      <c r="D1673">
        <v>98.6</v>
      </c>
      <c r="E1673">
        <v>59.6</v>
      </c>
      <c r="F1673">
        <v>88</v>
      </c>
      <c r="G1673">
        <v>22</v>
      </c>
      <c r="H1673">
        <v>0</v>
      </c>
      <c r="I1673">
        <v>0.27</v>
      </c>
      <c r="J1673">
        <v>4.8</v>
      </c>
    </row>
    <row r="1674" spans="1:10" x14ac:dyDescent="0.25">
      <c r="A1674" t="s">
        <v>10</v>
      </c>
      <c r="B1674" s="1">
        <v>41851</v>
      </c>
      <c r="C1674">
        <v>212</v>
      </c>
      <c r="D1674">
        <v>97.7</v>
      </c>
      <c r="E1674">
        <v>60</v>
      </c>
      <c r="F1674">
        <v>84</v>
      </c>
      <c r="G1674">
        <v>25</v>
      </c>
      <c r="H1674">
        <v>0</v>
      </c>
      <c r="I1674">
        <v>0.27</v>
      </c>
      <c r="J1674">
        <v>4.4000000000000004</v>
      </c>
    </row>
    <row r="1675" spans="1:10" x14ac:dyDescent="0.25">
      <c r="A1675" t="s">
        <v>10</v>
      </c>
      <c r="B1675" s="1">
        <v>41852</v>
      </c>
      <c r="C1675">
        <v>213</v>
      </c>
      <c r="D1675">
        <v>105</v>
      </c>
      <c r="E1675">
        <v>60.2</v>
      </c>
      <c r="F1675">
        <v>82</v>
      </c>
      <c r="G1675">
        <v>12</v>
      </c>
      <c r="H1675">
        <v>0</v>
      </c>
      <c r="I1675">
        <v>0.28999999999999998</v>
      </c>
      <c r="J1675">
        <v>4.9000000000000004</v>
      </c>
    </row>
    <row r="1676" spans="1:10" x14ac:dyDescent="0.25">
      <c r="A1676" t="s">
        <v>10</v>
      </c>
      <c r="B1676" s="1">
        <v>41853</v>
      </c>
      <c r="C1676">
        <v>214</v>
      </c>
      <c r="D1676">
        <v>92.2</v>
      </c>
      <c r="E1676">
        <v>59.1</v>
      </c>
      <c r="F1676">
        <v>83</v>
      </c>
      <c r="G1676">
        <v>33</v>
      </c>
      <c r="H1676">
        <v>0</v>
      </c>
      <c r="I1676">
        <v>0.28000000000000003</v>
      </c>
      <c r="J1676">
        <v>7.3</v>
      </c>
    </row>
    <row r="1677" spans="1:10" x14ac:dyDescent="0.25">
      <c r="A1677" t="s">
        <v>10</v>
      </c>
      <c r="B1677" s="1">
        <v>41854</v>
      </c>
      <c r="C1677">
        <v>215</v>
      </c>
      <c r="D1677">
        <v>83.6</v>
      </c>
      <c r="E1677">
        <v>57.2</v>
      </c>
      <c r="F1677">
        <v>88</v>
      </c>
      <c r="G1677">
        <v>41</v>
      </c>
      <c r="H1677">
        <v>0</v>
      </c>
      <c r="I1677">
        <v>0.23</v>
      </c>
      <c r="J1677">
        <v>7.5</v>
      </c>
    </row>
    <row r="1678" spans="1:10" x14ac:dyDescent="0.25">
      <c r="A1678" t="s">
        <v>10</v>
      </c>
      <c r="B1678" s="1">
        <v>41855</v>
      </c>
      <c r="C1678">
        <v>216</v>
      </c>
      <c r="D1678">
        <v>81.599999999999994</v>
      </c>
      <c r="E1678">
        <v>59.9</v>
      </c>
      <c r="F1678">
        <v>81</v>
      </c>
      <c r="G1678">
        <v>47</v>
      </c>
      <c r="H1678">
        <v>0</v>
      </c>
      <c r="I1678">
        <v>0.1</v>
      </c>
      <c r="J1678">
        <v>3.8</v>
      </c>
    </row>
    <row r="1679" spans="1:10" x14ac:dyDescent="0.25">
      <c r="A1679" t="s">
        <v>10</v>
      </c>
      <c r="B1679" s="1">
        <v>41856</v>
      </c>
      <c r="C1679">
        <v>217</v>
      </c>
      <c r="D1679">
        <v>76.7</v>
      </c>
      <c r="E1679">
        <v>67.7</v>
      </c>
      <c r="F1679">
        <v>81</v>
      </c>
      <c r="G1679">
        <v>64</v>
      </c>
      <c r="H1679">
        <v>0</v>
      </c>
      <c r="I1679">
        <v>0.05</v>
      </c>
      <c r="J1679">
        <v>4.8</v>
      </c>
    </row>
    <row r="1680" spans="1:10" x14ac:dyDescent="0.25">
      <c r="A1680" t="s">
        <v>10</v>
      </c>
      <c r="B1680" s="1">
        <v>41857</v>
      </c>
      <c r="C1680">
        <v>218</v>
      </c>
      <c r="D1680">
        <v>93.2</v>
      </c>
      <c r="E1680">
        <v>65.5</v>
      </c>
      <c r="F1680">
        <v>90</v>
      </c>
      <c r="G1680">
        <v>32</v>
      </c>
      <c r="H1680">
        <v>0.01</v>
      </c>
      <c r="I1680">
        <v>0.24</v>
      </c>
      <c r="J1680">
        <v>4.3</v>
      </c>
    </row>
    <row r="1681" spans="1:10" x14ac:dyDescent="0.25">
      <c r="A1681" t="s">
        <v>10</v>
      </c>
      <c r="B1681" s="1">
        <v>41858</v>
      </c>
      <c r="C1681">
        <v>219</v>
      </c>
      <c r="D1681">
        <v>92.3</v>
      </c>
      <c r="E1681">
        <v>60.8</v>
      </c>
      <c r="F1681">
        <v>88</v>
      </c>
      <c r="G1681">
        <v>37</v>
      </c>
      <c r="H1681">
        <v>0</v>
      </c>
      <c r="I1681">
        <v>0.25</v>
      </c>
      <c r="J1681">
        <v>5.2</v>
      </c>
    </row>
    <row r="1682" spans="1:10" x14ac:dyDescent="0.25">
      <c r="A1682" t="s">
        <v>10</v>
      </c>
      <c r="B1682" s="1">
        <v>41859</v>
      </c>
      <c r="C1682">
        <v>220</v>
      </c>
      <c r="D1682">
        <v>91.8</v>
      </c>
      <c r="E1682">
        <v>58.8</v>
      </c>
      <c r="F1682">
        <v>87</v>
      </c>
      <c r="G1682">
        <v>35</v>
      </c>
      <c r="H1682">
        <v>0</v>
      </c>
      <c r="I1682">
        <v>0.24</v>
      </c>
      <c r="J1682">
        <v>5</v>
      </c>
    </row>
    <row r="1683" spans="1:10" x14ac:dyDescent="0.25">
      <c r="A1683" t="s">
        <v>10</v>
      </c>
      <c r="B1683" s="1">
        <v>41860</v>
      </c>
      <c r="C1683">
        <v>221</v>
      </c>
      <c r="D1683">
        <v>85.8</v>
      </c>
      <c r="E1683">
        <v>58</v>
      </c>
      <c r="F1683">
        <v>83</v>
      </c>
      <c r="G1683">
        <v>36</v>
      </c>
      <c r="H1683">
        <v>0</v>
      </c>
      <c r="I1683">
        <v>0.25</v>
      </c>
      <c r="J1683">
        <v>6.7</v>
      </c>
    </row>
    <row r="1684" spans="1:10" x14ac:dyDescent="0.25">
      <c r="A1684" t="s">
        <v>10</v>
      </c>
      <c r="B1684" s="1">
        <v>41861</v>
      </c>
      <c r="C1684">
        <v>222</v>
      </c>
      <c r="D1684">
        <v>86.6</v>
      </c>
      <c r="E1684">
        <v>53.3</v>
      </c>
      <c r="F1684">
        <v>88</v>
      </c>
      <c r="G1684">
        <v>32</v>
      </c>
      <c r="H1684">
        <v>0</v>
      </c>
      <c r="I1684">
        <v>0.22</v>
      </c>
      <c r="J1684">
        <v>5.0999999999999996</v>
      </c>
    </row>
    <row r="1685" spans="1:10" x14ac:dyDescent="0.25">
      <c r="A1685" t="s">
        <v>10</v>
      </c>
      <c r="B1685" s="1">
        <v>41862</v>
      </c>
      <c r="C1685">
        <v>223</v>
      </c>
      <c r="D1685">
        <v>94.8</v>
      </c>
      <c r="E1685">
        <v>54.4</v>
      </c>
      <c r="F1685">
        <v>87</v>
      </c>
      <c r="G1685">
        <v>19</v>
      </c>
      <c r="H1685">
        <v>0</v>
      </c>
      <c r="I1685">
        <v>0.26</v>
      </c>
      <c r="J1685">
        <v>4.3</v>
      </c>
    </row>
    <row r="1686" spans="1:10" x14ac:dyDescent="0.25">
      <c r="A1686" t="s">
        <v>10</v>
      </c>
      <c r="B1686" s="1">
        <v>41863</v>
      </c>
      <c r="C1686">
        <v>224</v>
      </c>
      <c r="D1686">
        <v>85.8</v>
      </c>
      <c r="E1686">
        <v>59.6</v>
      </c>
      <c r="F1686">
        <v>78</v>
      </c>
      <c r="G1686">
        <v>27</v>
      </c>
      <c r="H1686">
        <v>0</v>
      </c>
      <c r="I1686">
        <v>0.27</v>
      </c>
      <c r="J1686">
        <v>9.1999999999999993</v>
      </c>
    </row>
    <row r="1687" spans="1:10" x14ac:dyDescent="0.25">
      <c r="A1687" t="s">
        <v>10</v>
      </c>
      <c r="B1687" s="1">
        <v>41864</v>
      </c>
      <c r="C1687">
        <v>225</v>
      </c>
      <c r="D1687">
        <v>88.6</v>
      </c>
      <c r="E1687">
        <v>56.5</v>
      </c>
      <c r="F1687">
        <v>89</v>
      </c>
      <c r="G1687">
        <v>39</v>
      </c>
      <c r="H1687">
        <v>0</v>
      </c>
      <c r="I1687">
        <v>0.25</v>
      </c>
      <c r="J1687">
        <v>7.7</v>
      </c>
    </row>
    <row r="1688" spans="1:10" x14ac:dyDescent="0.25">
      <c r="A1688" t="s">
        <v>10</v>
      </c>
      <c r="B1688" s="1">
        <v>41865</v>
      </c>
      <c r="C1688">
        <v>226</v>
      </c>
      <c r="D1688">
        <v>89</v>
      </c>
      <c r="E1688">
        <v>55.5</v>
      </c>
      <c r="F1688">
        <v>89</v>
      </c>
      <c r="G1688">
        <v>24</v>
      </c>
      <c r="H1688">
        <v>0</v>
      </c>
      <c r="I1688">
        <v>0.25</v>
      </c>
      <c r="J1688">
        <v>5.7</v>
      </c>
    </row>
    <row r="1689" spans="1:10" x14ac:dyDescent="0.25">
      <c r="A1689" t="s">
        <v>10</v>
      </c>
      <c r="B1689" s="1">
        <v>41866</v>
      </c>
      <c r="C1689">
        <v>227</v>
      </c>
      <c r="D1689">
        <v>92.8</v>
      </c>
      <c r="E1689">
        <v>62.7</v>
      </c>
      <c r="F1689">
        <v>82</v>
      </c>
      <c r="G1689">
        <v>14</v>
      </c>
      <c r="H1689">
        <v>0</v>
      </c>
      <c r="I1689">
        <v>0.25</v>
      </c>
      <c r="J1689">
        <v>5.7</v>
      </c>
    </row>
    <row r="1690" spans="1:10" x14ac:dyDescent="0.25">
      <c r="A1690" t="s">
        <v>10</v>
      </c>
      <c r="B1690" s="1">
        <v>41867</v>
      </c>
      <c r="C1690">
        <v>228</v>
      </c>
      <c r="D1690">
        <v>93.6</v>
      </c>
      <c r="E1690">
        <v>54.4</v>
      </c>
      <c r="F1690">
        <v>84</v>
      </c>
      <c r="G1690">
        <v>13</v>
      </c>
      <c r="H1690">
        <v>0</v>
      </c>
      <c r="I1690">
        <v>0.26</v>
      </c>
      <c r="J1690">
        <v>5</v>
      </c>
    </row>
    <row r="1691" spans="1:10" x14ac:dyDescent="0.25">
      <c r="A1691" t="s">
        <v>10</v>
      </c>
      <c r="B1691" s="1">
        <v>41868</v>
      </c>
      <c r="C1691">
        <v>229</v>
      </c>
      <c r="D1691">
        <v>90.9</v>
      </c>
      <c r="E1691">
        <v>50.8</v>
      </c>
      <c r="F1691">
        <v>90</v>
      </c>
      <c r="G1691">
        <v>23</v>
      </c>
      <c r="H1691">
        <v>0</v>
      </c>
      <c r="I1691">
        <v>0.23</v>
      </c>
      <c r="J1691">
        <v>4.8</v>
      </c>
    </row>
    <row r="1692" spans="1:10" x14ac:dyDescent="0.25">
      <c r="A1692" t="s">
        <v>10</v>
      </c>
      <c r="B1692" s="1">
        <v>41869</v>
      </c>
      <c r="C1692">
        <v>230</v>
      </c>
      <c r="D1692">
        <v>88</v>
      </c>
      <c r="E1692">
        <v>54.2</v>
      </c>
      <c r="F1692">
        <v>88</v>
      </c>
      <c r="G1692">
        <v>34</v>
      </c>
      <c r="H1692">
        <v>0</v>
      </c>
      <c r="I1692">
        <v>0.23</v>
      </c>
      <c r="J1692">
        <v>5.9</v>
      </c>
    </row>
    <row r="1693" spans="1:10" x14ac:dyDescent="0.25">
      <c r="A1693" t="s">
        <v>10</v>
      </c>
      <c r="B1693" s="1">
        <v>41870</v>
      </c>
      <c r="C1693">
        <v>231</v>
      </c>
      <c r="D1693">
        <v>85.2</v>
      </c>
      <c r="E1693">
        <v>53.8</v>
      </c>
      <c r="F1693">
        <v>89</v>
      </c>
      <c r="G1693">
        <v>41</v>
      </c>
      <c r="H1693">
        <v>0</v>
      </c>
      <c r="I1693">
        <v>0.22</v>
      </c>
      <c r="J1693">
        <v>6.3</v>
      </c>
    </row>
    <row r="1694" spans="1:10" x14ac:dyDescent="0.25">
      <c r="A1694" t="s">
        <v>10</v>
      </c>
      <c r="B1694" s="1">
        <v>41871</v>
      </c>
      <c r="C1694">
        <v>232</v>
      </c>
      <c r="D1694">
        <v>80.5</v>
      </c>
      <c r="E1694">
        <v>58.8</v>
      </c>
      <c r="F1694">
        <v>85</v>
      </c>
      <c r="G1694">
        <v>48</v>
      </c>
      <c r="H1694">
        <v>0</v>
      </c>
      <c r="I1694">
        <v>0.22</v>
      </c>
      <c r="J1694">
        <v>7.4</v>
      </c>
    </row>
    <row r="1695" spans="1:10" x14ac:dyDescent="0.25">
      <c r="A1695" t="s">
        <v>10</v>
      </c>
      <c r="B1695" s="1">
        <v>41872</v>
      </c>
      <c r="C1695">
        <v>233</v>
      </c>
      <c r="D1695">
        <v>88.8</v>
      </c>
      <c r="E1695">
        <v>54.4</v>
      </c>
      <c r="F1695">
        <v>92</v>
      </c>
      <c r="G1695">
        <v>34</v>
      </c>
      <c r="H1695">
        <v>0</v>
      </c>
      <c r="I1695">
        <v>0.23</v>
      </c>
      <c r="J1695">
        <v>5.2</v>
      </c>
    </row>
    <row r="1696" spans="1:10" x14ac:dyDescent="0.25">
      <c r="A1696" t="s">
        <v>10</v>
      </c>
      <c r="B1696" s="1">
        <v>41873</v>
      </c>
      <c r="C1696">
        <v>234</v>
      </c>
      <c r="D1696">
        <v>86.6</v>
      </c>
      <c r="E1696">
        <v>59.1</v>
      </c>
      <c r="F1696">
        <v>85</v>
      </c>
      <c r="G1696">
        <v>39</v>
      </c>
      <c r="H1696">
        <v>0</v>
      </c>
      <c r="I1696">
        <v>0.24</v>
      </c>
      <c r="J1696">
        <v>8.1999999999999993</v>
      </c>
    </row>
    <row r="1697" spans="1:10" x14ac:dyDescent="0.25">
      <c r="A1697" t="s">
        <v>10</v>
      </c>
      <c r="B1697" s="1">
        <v>41874</v>
      </c>
      <c r="C1697">
        <v>235</v>
      </c>
      <c r="D1697">
        <v>88.3</v>
      </c>
      <c r="E1697">
        <v>53.5</v>
      </c>
      <c r="F1697">
        <v>90</v>
      </c>
      <c r="G1697">
        <v>27</v>
      </c>
      <c r="H1697">
        <v>0</v>
      </c>
      <c r="I1697">
        <v>0.23</v>
      </c>
      <c r="J1697">
        <v>4.5</v>
      </c>
    </row>
    <row r="1698" spans="1:10" x14ac:dyDescent="0.25">
      <c r="A1698" t="s">
        <v>10</v>
      </c>
      <c r="B1698" s="1">
        <v>41875</v>
      </c>
      <c r="C1698">
        <v>236</v>
      </c>
      <c r="D1698">
        <v>90.7</v>
      </c>
      <c r="E1698">
        <v>56.2</v>
      </c>
      <c r="F1698">
        <v>82</v>
      </c>
      <c r="G1698">
        <v>30</v>
      </c>
      <c r="H1698">
        <v>0</v>
      </c>
      <c r="I1698">
        <v>0.24</v>
      </c>
      <c r="J1698">
        <v>5.0999999999999996</v>
      </c>
    </row>
    <row r="1699" spans="1:10" x14ac:dyDescent="0.25">
      <c r="A1699" t="s">
        <v>10</v>
      </c>
      <c r="B1699" s="1">
        <v>41876</v>
      </c>
      <c r="C1699">
        <v>237</v>
      </c>
      <c r="D1699">
        <v>83.9</v>
      </c>
      <c r="E1699">
        <v>59.5</v>
      </c>
      <c r="F1699">
        <v>76</v>
      </c>
      <c r="G1699">
        <v>40</v>
      </c>
      <c r="H1699">
        <v>0</v>
      </c>
      <c r="I1699">
        <v>0.22</v>
      </c>
      <c r="J1699">
        <v>7.2</v>
      </c>
    </row>
    <row r="1700" spans="1:10" x14ac:dyDescent="0.25">
      <c r="A1700" t="s">
        <v>10</v>
      </c>
      <c r="B1700" s="1">
        <v>41877</v>
      </c>
      <c r="C1700">
        <v>238</v>
      </c>
      <c r="D1700">
        <v>89</v>
      </c>
      <c r="E1700">
        <v>55.5</v>
      </c>
      <c r="F1700">
        <v>82</v>
      </c>
      <c r="G1700">
        <v>33</v>
      </c>
      <c r="H1700">
        <v>0</v>
      </c>
      <c r="I1700">
        <v>0.23</v>
      </c>
      <c r="J1700">
        <v>5</v>
      </c>
    </row>
    <row r="1701" spans="1:10" x14ac:dyDescent="0.25">
      <c r="A1701" t="s">
        <v>10</v>
      </c>
      <c r="B1701" s="1">
        <v>41878</v>
      </c>
      <c r="C1701">
        <v>239</v>
      </c>
      <c r="D1701">
        <v>94.1</v>
      </c>
      <c r="E1701">
        <v>58.2</v>
      </c>
      <c r="F1701">
        <v>82</v>
      </c>
      <c r="G1701">
        <v>22</v>
      </c>
      <c r="H1701">
        <v>0</v>
      </c>
      <c r="I1701">
        <v>0.23</v>
      </c>
      <c r="J1701">
        <v>4.7</v>
      </c>
    </row>
    <row r="1702" spans="1:10" x14ac:dyDescent="0.25">
      <c r="A1702" t="s">
        <v>10</v>
      </c>
      <c r="B1702" s="1">
        <v>41879</v>
      </c>
      <c r="C1702">
        <v>240</v>
      </c>
      <c r="D1702">
        <v>94.9</v>
      </c>
      <c r="E1702">
        <v>57.1</v>
      </c>
      <c r="F1702">
        <v>83</v>
      </c>
      <c r="G1702">
        <v>24</v>
      </c>
      <c r="H1702">
        <v>0</v>
      </c>
      <c r="I1702">
        <v>0.23</v>
      </c>
      <c r="J1702">
        <v>4.4000000000000004</v>
      </c>
    </row>
    <row r="1703" spans="1:10" x14ac:dyDescent="0.25">
      <c r="A1703" t="s">
        <v>10</v>
      </c>
      <c r="B1703" s="1">
        <v>41880</v>
      </c>
      <c r="C1703">
        <v>241</v>
      </c>
      <c r="D1703">
        <v>90.4</v>
      </c>
      <c r="E1703">
        <v>58.2</v>
      </c>
      <c r="F1703">
        <v>87</v>
      </c>
      <c r="G1703">
        <v>33</v>
      </c>
      <c r="H1703">
        <v>0</v>
      </c>
      <c r="I1703">
        <v>0.15</v>
      </c>
      <c r="J1703">
        <v>4</v>
      </c>
    </row>
    <row r="1704" spans="1:10" x14ac:dyDescent="0.25">
      <c r="A1704" t="s">
        <v>10</v>
      </c>
      <c r="B1704" s="1">
        <v>41881</v>
      </c>
      <c r="C1704">
        <v>242</v>
      </c>
      <c r="D1704">
        <v>95.8</v>
      </c>
      <c r="E1704">
        <v>56.7</v>
      </c>
      <c r="F1704">
        <v>83</v>
      </c>
      <c r="G1704">
        <v>22</v>
      </c>
      <c r="H1704">
        <v>0</v>
      </c>
      <c r="I1704">
        <v>0.25</v>
      </c>
      <c r="J1704">
        <v>5.4</v>
      </c>
    </row>
    <row r="1705" spans="1:10" x14ac:dyDescent="0.25">
      <c r="A1705" t="s">
        <v>10</v>
      </c>
      <c r="B1705" s="1">
        <v>41882</v>
      </c>
      <c r="C1705">
        <v>243</v>
      </c>
      <c r="D1705">
        <v>93.8</v>
      </c>
      <c r="E1705">
        <v>58.7</v>
      </c>
      <c r="F1705">
        <v>76</v>
      </c>
      <c r="G1705">
        <v>23</v>
      </c>
      <c r="H1705">
        <v>0</v>
      </c>
      <c r="I1705">
        <v>0.22</v>
      </c>
      <c r="J1705">
        <v>4.2</v>
      </c>
    </row>
    <row r="1706" spans="1:10" x14ac:dyDescent="0.25">
      <c r="A1706" t="s">
        <v>10</v>
      </c>
      <c r="B1706" s="1">
        <v>41883</v>
      </c>
      <c r="C1706">
        <v>244</v>
      </c>
      <c r="D1706">
        <v>99.3</v>
      </c>
      <c r="E1706">
        <v>59.4</v>
      </c>
      <c r="F1706">
        <v>74</v>
      </c>
      <c r="G1706">
        <v>18</v>
      </c>
      <c r="H1706">
        <v>0</v>
      </c>
      <c r="I1706">
        <v>0.25</v>
      </c>
      <c r="J1706">
        <v>4.9000000000000004</v>
      </c>
    </row>
    <row r="1707" spans="1:10" x14ac:dyDescent="0.25">
      <c r="A1707" t="s">
        <v>10</v>
      </c>
      <c r="B1707" s="1">
        <v>41884</v>
      </c>
      <c r="C1707">
        <v>245</v>
      </c>
      <c r="D1707">
        <v>91.4</v>
      </c>
      <c r="E1707">
        <v>58.6</v>
      </c>
      <c r="F1707">
        <v>85</v>
      </c>
      <c r="G1707">
        <v>32</v>
      </c>
      <c r="H1707">
        <v>0</v>
      </c>
      <c r="I1707">
        <v>0.23</v>
      </c>
      <c r="J1707">
        <v>6.1</v>
      </c>
    </row>
    <row r="1708" spans="1:10" x14ac:dyDescent="0.25">
      <c r="A1708" t="s">
        <v>10</v>
      </c>
      <c r="B1708" s="1">
        <v>41885</v>
      </c>
      <c r="C1708">
        <v>246</v>
      </c>
      <c r="D1708">
        <v>95.1</v>
      </c>
      <c r="E1708">
        <v>51.8</v>
      </c>
      <c r="F1708">
        <v>91</v>
      </c>
      <c r="G1708">
        <v>23</v>
      </c>
      <c r="H1708">
        <v>0</v>
      </c>
      <c r="I1708">
        <v>0.21</v>
      </c>
      <c r="J1708">
        <v>4.7</v>
      </c>
    </row>
    <row r="1709" spans="1:10" x14ac:dyDescent="0.25">
      <c r="A1709" t="s">
        <v>10</v>
      </c>
      <c r="B1709" s="1">
        <v>41886</v>
      </c>
      <c r="C1709">
        <v>247</v>
      </c>
      <c r="D1709">
        <v>94.6</v>
      </c>
      <c r="E1709">
        <v>53.2</v>
      </c>
      <c r="F1709">
        <v>85</v>
      </c>
      <c r="G1709">
        <v>11</v>
      </c>
      <c r="H1709">
        <v>0</v>
      </c>
      <c r="I1709">
        <v>0.23</v>
      </c>
      <c r="J1709">
        <v>5.3</v>
      </c>
    </row>
    <row r="1710" spans="1:10" x14ac:dyDescent="0.25">
      <c r="A1710" t="s">
        <v>10</v>
      </c>
      <c r="B1710" s="1">
        <v>41887</v>
      </c>
      <c r="C1710">
        <v>248</v>
      </c>
      <c r="D1710">
        <v>90</v>
      </c>
      <c r="E1710">
        <v>52.3</v>
      </c>
      <c r="F1710">
        <v>88</v>
      </c>
      <c r="G1710">
        <v>31</v>
      </c>
      <c r="H1710">
        <v>0</v>
      </c>
      <c r="I1710">
        <v>0.2</v>
      </c>
      <c r="J1710">
        <v>4.5</v>
      </c>
    </row>
    <row r="1711" spans="1:10" x14ac:dyDescent="0.25">
      <c r="A1711" t="s">
        <v>10</v>
      </c>
      <c r="B1711" s="1">
        <v>41888</v>
      </c>
      <c r="C1711">
        <v>249</v>
      </c>
      <c r="D1711">
        <v>91.7</v>
      </c>
      <c r="E1711">
        <v>55.6</v>
      </c>
      <c r="F1711">
        <v>85</v>
      </c>
      <c r="G1711">
        <v>13</v>
      </c>
      <c r="H1711">
        <v>0</v>
      </c>
      <c r="I1711">
        <v>0.22</v>
      </c>
      <c r="J1711">
        <v>4.7</v>
      </c>
    </row>
    <row r="1712" spans="1:10" x14ac:dyDescent="0.25">
      <c r="A1712" t="s">
        <v>10</v>
      </c>
      <c r="B1712" s="1">
        <v>41889</v>
      </c>
      <c r="C1712">
        <v>250</v>
      </c>
      <c r="D1712">
        <v>90.3</v>
      </c>
      <c r="E1712">
        <v>52.6</v>
      </c>
      <c r="F1712">
        <v>79</v>
      </c>
      <c r="G1712">
        <v>21</v>
      </c>
      <c r="H1712">
        <v>0</v>
      </c>
      <c r="I1712">
        <v>0.22</v>
      </c>
      <c r="J1712">
        <v>5.0999999999999996</v>
      </c>
    </row>
    <row r="1713" spans="1:10" x14ac:dyDescent="0.25">
      <c r="A1713" t="s">
        <v>10</v>
      </c>
      <c r="B1713" s="1">
        <v>41890</v>
      </c>
      <c r="C1713">
        <v>251</v>
      </c>
      <c r="D1713">
        <v>83.8</v>
      </c>
      <c r="E1713">
        <v>51.5</v>
      </c>
      <c r="F1713">
        <v>79</v>
      </c>
      <c r="G1713">
        <v>32</v>
      </c>
      <c r="H1713">
        <v>0</v>
      </c>
      <c r="I1713">
        <v>0.21</v>
      </c>
      <c r="J1713">
        <v>6.4</v>
      </c>
    </row>
    <row r="1714" spans="1:10" x14ac:dyDescent="0.25">
      <c r="A1714" t="s">
        <v>10</v>
      </c>
      <c r="B1714" s="1">
        <v>41891</v>
      </c>
      <c r="C1714">
        <v>252</v>
      </c>
      <c r="D1714">
        <v>88.4</v>
      </c>
      <c r="E1714">
        <v>49.8</v>
      </c>
      <c r="F1714">
        <v>85</v>
      </c>
      <c r="G1714">
        <v>21</v>
      </c>
      <c r="H1714">
        <v>0</v>
      </c>
      <c r="I1714">
        <v>0.19</v>
      </c>
      <c r="J1714">
        <v>3.9</v>
      </c>
    </row>
    <row r="1715" spans="1:10" x14ac:dyDescent="0.25">
      <c r="A1715" t="s">
        <v>10</v>
      </c>
      <c r="B1715" s="1">
        <v>41892</v>
      </c>
      <c r="C1715">
        <v>253</v>
      </c>
      <c r="D1715">
        <v>97.7</v>
      </c>
      <c r="E1715">
        <v>64.2</v>
      </c>
      <c r="F1715">
        <v>86</v>
      </c>
      <c r="G1715">
        <v>13</v>
      </c>
      <c r="H1715">
        <v>0</v>
      </c>
      <c r="I1715">
        <v>0.21</v>
      </c>
      <c r="J1715">
        <v>4.3</v>
      </c>
    </row>
    <row r="1716" spans="1:10" x14ac:dyDescent="0.25">
      <c r="A1716" t="s">
        <v>10</v>
      </c>
      <c r="B1716" s="1">
        <v>41893</v>
      </c>
      <c r="C1716">
        <v>254</v>
      </c>
      <c r="D1716">
        <v>98.2</v>
      </c>
      <c r="E1716">
        <v>55.6</v>
      </c>
      <c r="F1716">
        <v>89</v>
      </c>
      <c r="G1716">
        <v>18</v>
      </c>
      <c r="H1716">
        <v>0</v>
      </c>
      <c r="I1716">
        <v>0.21</v>
      </c>
      <c r="J1716">
        <v>3.5</v>
      </c>
    </row>
    <row r="1717" spans="1:10" x14ac:dyDescent="0.25">
      <c r="A1717" t="s">
        <v>10</v>
      </c>
      <c r="B1717" s="1">
        <v>41894</v>
      </c>
      <c r="C1717">
        <v>255</v>
      </c>
      <c r="D1717">
        <v>99.4</v>
      </c>
      <c r="E1717">
        <v>55</v>
      </c>
      <c r="F1717">
        <v>75</v>
      </c>
      <c r="G1717">
        <v>17</v>
      </c>
      <c r="H1717">
        <v>0</v>
      </c>
      <c r="I1717">
        <v>0.22</v>
      </c>
      <c r="J1717">
        <v>3.7</v>
      </c>
    </row>
    <row r="1718" spans="1:10" x14ac:dyDescent="0.25">
      <c r="A1718" t="s">
        <v>10</v>
      </c>
      <c r="B1718" s="1">
        <v>41895</v>
      </c>
      <c r="C1718">
        <v>256</v>
      </c>
      <c r="D1718">
        <v>101</v>
      </c>
      <c r="E1718">
        <v>59.1</v>
      </c>
      <c r="F1718">
        <v>74</v>
      </c>
      <c r="G1718">
        <v>17</v>
      </c>
      <c r="H1718">
        <v>0</v>
      </c>
      <c r="I1718">
        <v>0.21</v>
      </c>
      <c r="J1718">
        <v>3.3</v>
      </c>
    </row>
    <row r="1719" spans="1:10" x14ac:dyDescent="0.25">
      <c r="A1719" t="s">
        <v>10</v>
      </c>
      <c r="B1719" s="1">
        <v>41896</v>
      </c>
      <c r="C1719">
        <v>257</v>
      </c>
      <c r="D1719">
        <v>95.4</v>
      </c>
      <c r="E1719">
        <v>59.5</v>
      </c>
      <c r="F1719">
        <v>76</v>
      </c>
      <c r="G1719">
        <v>23</v>
      </c>
      <c r="H1719">
        <v>0</v>
      </c>
      <c r="I1719">
        <v>0.21</v>
      </c>
      <c r="J1719">
        <v>4.3</v>
      </c>
    </row>
    <row r="1720" spans="1:10" x14ac:dyDescent="0.25">
      <c r="A1720" t="s">
        <v>10</v>
      </c>
      <c r="B1720" s="1">
        <v>41897</v>
      </c>
      <c r="C1720">
        <v>258</v>
      </c>
      <c r="D1720">
        <v>93.2</v>
      </c>
      <c r="E1720">
        <v>61.3</v>
      </c>
      <c r="F1720">
        <v>73</v>
      </c>
      <c r="G1720">
        <v>20</v>
      </c>
      <c r="H1720">
        <v>0</v>
      </c>
      <c r="I1720">
        <v>0.24</v>
      </c>
      <c r="J1720">
        <v>6.8</v>
      </c>
    </row>
    <row r="1721" spans="1:10" x14ac:dyDescent="0.25">
      <c r="A1721" t="s">
        <v>10</v>
      </c>
      <c r="B1721" s="1">
        <v>41898</v>
      </c>
      <c r="C1721">
        <v>259</v>
      </c>
      <c r="D1721">
        <v>90.4</v>
      </c>
      <c r="E1721">
        <v>54.9</v>
      </c>
      <c r="F1721">
        <v>85</v>
      </c>
      <c r="G1721">
        <v>22</v>
      </c>
      <c r="H1721">
        <v>0</v>
      </c>
      <c r="I1721">
        <v>0.19</v>
      </c>
      <c r="J1721">
        <v>4.5</v>
      </c>
    </row>
    <row r="1722" spans="1:10" x14ac:dyDescent="0.25">
      <c r="A1722" t="s">
        <v>10</v>
      </c>
      <c r="B1722" s="1">
        <v>41899</v>
      </c>
      <c r="C1722">
        <v>260</v>
      </c>
      <c r="D1722">
        <v>88.1</v>
      </c>
      <c r="E1722">
        <v>58.7</v>
      </c>
      <c r="F1722">
        <v>81</v>
      </c>
      <c r="G1722">
        <v>24</v>
      </c>
      <c r="H1722">
        <v>0</v>
      </c>
      <c r="I1722">
        <v>0.24</v>
      </c>
      <c r="J1722">
        <v>8.1</v>
      </c>
    </row>
    <row r="1723" spans="1:10" x14ac:dyDescent="0.25">
      <c r="A1723" t="s">
        <v>10</v>
      </c>
      <c r="B1723" s="1">
        <v>41900</v>
      </c>
      <c r="C1723">
        <v>261</v>
      </c>
      <c r="D1723">
        <v>82.5</v>
      </c>
      <c r="E1723">
        <v>62.3</v>
      </c>
      <c r="F1723">
        <v>86</v>
      </c>
      <c r="G1723">
        <v>41</v>
      </c>
      <c r="H1723">
        <v>0</v>
      </c>
      <c r="I1723">
        <v>0.16</v>
      </c>
      <c r="J1723">
        <v>6.5</v>
      </c>
    </row>
    <row r="1724" spans="1:10" x14ac:dyDescent="0.25">
      <c r="A1724" t="s">
        <v>10</v>
      </c>
      <c r="B1724" s="1">
        <v>41901</v>
      </c>
      <c r="C1724">
        <v>262</v>
      </c>
      <c r="D1724">
        <v>89.7</v>
      </c>
      <c r="E1724">
        <v>56.2</v>
      </c>
      <c r="F1724">
        <v>90</v>
      </c>
      <c r="G1724">
        <v>32</v>
      </c>
      <c r="H1724">
        <v>0</v>
      </c>
      <c r="I1724">
        <v>0.17</v>
      </c>
      <c r="J1724">
        <v>4.2</v>
      </c>
    </row>
    <row r="1725" spans="1:10" x14ac:dyDescent="0.25">
      <c r="A1725" t="s">
        <v>10</v>
      </c>
      <c r="B1725" s="1">
        <v>41902</v>
      </c>
      <c r="C1725">
        <v>263</v>
      </c>
      <c r="D1725">
        <v>88.2</v>
      </c>
      <c r="E1725">
        <v>59</v>
      </c>
      <c r="F1725">
        <v>87</v>
      </c>
      <c r="G1725">
        <v>39</v>
      </c>
      <c r="H1725">
        <v>0</v>
      </c>
      <c r="I1725">
        <v>0.18</v>
      </c>
      <c r="J1725">
        <v>5.5</v>
      </c>
    </row>
    <row r="1726" spans="1:10" x14ac:dyDescent="0.25">
      <c r="A1726" t="s">
        <v>10</v>
      </c>
      <c r="B1726" s="1">
        <v>41903</v>
      </c>
      <c r="C1726">
        <v>264</v>
      </c>
      <c r="D1726">
        <v>85.3</v>
      </c>
      <c r="E1726">
        <v>61.4</v>
      </c>
      <c r="F1726">
        <v>79</v>
      </c>
      <c r="G1726">
        <v>34</v>
      </c>
      <c r="H1726">
        <v>0</v>
      </c>
      <c r="I1726">
        <v>0.14000000000000001</v>
      </c>
      <c r="J1726">
        <v>5.5</v>
      </c>
    </row>
    <row r="1727" spans="1:10" x14ac:dyDescent="0.25">
      <c r="A1727" t="s">
        <v>10</v>
      </c>
      <c r="B1727" s="1">
        <v>41904</v>
      </c>
      <c r="C1727">
        <v>265</v>
      </c>
      <c r="D1727">
        <v>86.8</v>
      </c>
      <c r="E1727">
        <v>54.6</v>
      </c>
      <c r="F1727">
        <v>88</v>
      </c>
      <c r="G1727">
        <v>38</v>
      </c>
      <c r="H1727">
        <v>0</v>
      </c>
      <c r="I1727">
        <v>0.16</v>
      </c>
      <c r="J1727">
        <v>3.8</v>
      </c>
    </row>
    <row r="1728" spans="1:10" x14ac:dyDescent="0.25">
      <c r="A1728" t="s">
        <v>10</v>
      </c>
      <c r="B1728" s="1">
        <v>41905</v>
      </c>
      <c r="C1728">
        <v>266</v>
      </c>
      <c r="D1728">
        <v>88.3</v>
      </c>
      <c r="E1728">
        <v>58.4</v>
      </c>
      <c r="F1728">
        <v>83</v>
      </c>
      <c r="G1728">
        <v>24</v>
      </c>
      <c r="H1728">
        <v>0</v>
      </c>
      <c r="I1728">
        <v>0.2</v>
      </c>
      <c r="J1728">
        <v>7.3</v>
      </c>
    </row>
    <row r="1729" spans="1:10" x14ac:dyDescent="0.25">
      <c r="A1729" t="s">
        <v>10</v>
      </c>
      <c r="B1729" s="1">
        <v>41906</v>
      </c>
      <c r="C1729">
        <v>267</v>
      </c>
      <c r="D1729">
        <v>85.3</v>
      </c>
      <c r="E1729">
        <v>59.6</v>
      </c>
      <c r="F1729">
        <v>91</v>
      </c>
      <c r="G1729">
        <v>42</v>
      </c>
      <c r="H1729">
        <v>0</v>
      </c>
      <c r="I1729">
        <v>0.18</v>
      </c>
      <c r="J1729">
        <v>7.2</v>
      </c>
    </row>
    <row r="1730" spans="1:10" x14ac:dyDescent="0.25">
      <c r="A1730" t="s">
        <v>10</v>
      </c>
      <c r="B1730" s="1">
        <v>41907</v>
      </c>
      <c r="C1730">
        <v>268</v>
      </c>
      <c r="D1730">
        <v>73.599999999999994</v>
      </c>
      <c r="E1730">
        <v>57.9</v>
      </c>
      <c r="F1730">
        <v>96</v>
      </c>
      <c r="G1730">
        <v>57</v>
      </c>
      <c r="H1730">
        <v>0.42</v>
      </c>
      <c r="I1730">
        <v>0.13</v>
      </c>
      <c r="J1730">
        <v>6.3</v>
      </c>
    </row>
    <row r="1731" spans="1:10" x14ac:dyDescent="0.25">
      <c r="A1731" t="s">
        <v>10</v>
      </c>
      <c r="B1731" s="1">
        <v>41908</v>
      </c>
      <c r="C1731">
        <v>269</v>
      </c>
      <c r="D1731">
        <v>75.5</v>
      </c>
      <c r="E1731">
        <v>55.3</v>
      </c>
      <c r="F1731">
        <v>92</v>
      </c>
      <c r="G1731">
        <v>46</v>
      </c>
      <c r="H1731">
        <v>0</v>
      </c>
      <c r="I1731">
        <v>0.13</v>
      </c>
      <c r="J1731">
        <v>5.3</v>
      </c>
    </row>
    <row r="1732" spans="1:10" x14ac:dyDescent="0.25">
      <c r="A1732" t="s">
        <v>10</v>
      </c>
      <c r="B1732" s="1">
        <v>41909</v>
      </c>
      <c r="C1732">
        <v>270</v>
      </c>
      <c r="D1732">
        <v>78.099999999999994</v>
      </c>
      <c r="E1732">
        <v>54.1</v>
      </c>
      <c r="F1732">
        <v>91</v>
      </c>
      <c r="G1732">
        <v>37</v>
      </c>
      <c r="H1732">
        <v>0</v>
      </c>
      <c r="I1732">
        <v>0.15</v>
      </c>
      <c r="J1732">
        <v>4.0999999999999996</v>
      </c>
    </row>
    <row r="1733" spans="1:10" x14ac:dyDescent="0.25">
      <c r="A1733" t="s">
        <v>10</v>
      </c>
      <c r="B1733" s="1">
        <v>41910</v>
      </c>
      <c r="C1733">
        <v>271</v>
      </c>
      <c r="D1733">
        <v>70.7</v>
      </c>
      <c r="E1733">
        <v>54.8</v>
      </c>
      <c r="F1733">
        <v>93</v>
      </c>
      <c r="G1733">
        <v>61</v>
      </c>
      <c r="H1733">
        <v>0</v>
      </c>
      <c r="I1733">
        <v>0.04</v>
      </c>
      <c r="J1733">
        <v>3.7</v>
      </c>
    </row>
    <row r="1734" spans="1:10" x14ac:dyDescent="0.25">
      <c r="A1734" t="s">
        <v>10</v>
      </c>
      <c r="B1734" s="1">
        <v>41911</v>
      </c>
      <c r="C1734">
        <v>272</v>
      </c>
      <c r="D1734">
        <v>80.400000000000006</v>
      </c>
      <c r="E1734">
        <v>49.9</v>
      </c>
      <c r="F1734">
        <v>95</v>
      </c>
      <c r="G1734">
        <v>42</v>
      </c>
      <c r="H1734">
        <v>0</v>
      </c>
      <c r="I1734">
        <v>0.15</v>
      </c>
      <c r="J1734">
        <v>3.8</v>
      </c>
    </row>
    <row r="1735" spans="1:10" x14ac:dyDescent="0.25">
      <c r="A1735" t="s">
        <v>10</v>
      </c>
      <c r="B1735" s="1">
        <v>41912</v>
      </c>
      <c r="C1735">
        <v>273</v>
      </c>
      <c r="D1735">
        <v>80.900000000000006</v>
      </c>
      <c r="E1735">
        <v>51.6</v>
      </c>
      <c r="F1735">
        <v>96</v>
      </c>
      <c r="G1735">
        <v>32</v>
      </c>
      <c r="H1735">
        <v>0</v>
      </c>
      <c r="I1735">
        <v>0.17</v>
      </c>
      <c r="J1735">
        <v>6.3</v>
      </c>
    </row>
    <row r="1736" spans="1:10" x14ac:dyDescent="0.25">
      <c r="A1736" t="s">
        <v>10</v>
      </c>
      <c r="B1736" s="1">
        <v>41913</v>
      </c>
      <c r="C1736">
        <v>274</v>
      </c>
      <c r="D1736">
        <v>84.2</v>
      </c>
      <c r="E1736">
        <v>55</v>
      </c>
      <c r="F1736">
        <v>46</v>
      </c>
      <c r="G1736">
        <v>19</v>
      </c>
      <c r="H1736">
        <v>0</v>
      </c>
      <c r="I1736">
        <v>0.28000000000000003</v>
      </c>
      <c r="J1736">
        <v>12.2</v>
      </c>
    </row>
    <row r="1737" spans="1:10" x14ac:dyDescent="0.25">
      <c r="A1737" t="s">
        <v>10</v>
      </c>
      <c r="B1737" s="1">
        <v>41914</v>
      </c>
      <c r="C1737">
        <v>275</v>
      </c>
      <c r="D1737">
        <v>87.9</v>
      </c>
      <c r="E1737">
        <v>50.5</v>
      </c>
      <c r="F1737">
        <v>55</v>
      </c>
      <c r="G1737">
        <v>19</v>
      </c>
      <c r="H1737">
        <v>0</v>
      </c>
      <c r="I1737">
        <v>0.18</v>
      </c>
      <c r="J1737">
        <v>3.7</v>
      </c>
    </row>
    <row r="1738" spans="1:10" x14ac:dyDescent="0.25">
      <c r="A1738" t="s">
        <v>10</v>
      </c>
      <c r="B1738" s="1">
        <v>41915</v>
      </c>
      <c r="C1738">
        <v>276</v>
      </c>
      <c r="D1738">
        <v>93.8</v>
      </c>
      <c r="E1738">
        <v>52.1</v>
      </c>
      <c r="F1738">
        <v>52</v>
      </c>
      <c r="G1738">
        <v>12</v>
      </c>
      <c r="H1738">
        <v>0</v>
      </c>
      <c r="I1738">
        <v>0.18</v>
      </c>
      <c r="J1738">
        <v>3.3</v>
      </c>
    </row>
    <row r="1739" spans="1:10" x14ac:dyDescent="0.25">
      <c r="A1739" t="s">
        <v>10</v>
      </c>
      <c r="B1739" s="1">
        <v>41916</v>
      </c>
      <c r="C1739">
        <v>277</v>
      </c>
      <c r="D1739">
        <v>96</v>
      </c>
      <c r="E1739">
        <v>55.6</v>
      </c>
      <c r="F1739">
        <v>55</v>
      </c>
      <c r="G1739">
        <v>15</v>
      </c>
      <c r="H1739">
        <v>0</v>
      </c>
      <c r="I1739">
        <v>0.17</v>
      </c>
      <c r="J1739">
        <v>2.9</v>
      </c>
    </row>
    <row r="1740" spans="1:10" x14ac:dyDescent="0.25">
      <c r="A1740" t="s">
        <v>10</v>
      </c>
      <c r="B1740" s="1">
        <v>41917</v>
      </c>
      <c r="C1740">
        <v>278</v>
      </c>
      <c r="D1740">
        <v>96.9</v>
      </c>
      <c r="E1740">
        <v>55.4</v>
      </c>
      <c r="F1740">
        <v>63</v>
      </c>
      <c r="G1740">
        <v>18</v>
      </c>
      <c r="H1740">
        <v>0</v>
      </c>
      <c r="I1740">
        <v>0.17</v>
      </c>
      <c r="J1740">
        <v>2.9</v>
      </c>
    </row>
    <row r="1741" spans="1:10" x14ac:dyDescent="0.25">
      <c r="A1741" t="s">
        <v>10</v>
      </c>
      <c r="B1741" s="1">
        <v>41918</v>
      </c>
      <c r="C1741">
        <v>279</v>
      </c>
      <c r="D1741">
        <v>96.4</v>
      </c>
      <c r="E1741">
        <v>50.9</v>
      </c>
      <c r="F1741">
        <v>74</v>
      </c>
      <c r="G1741">
        <v>19</v>
      </c>
      <c r="H1741">
        <v>0</v>
      </c>
      <c r="I1741">
        <v>0.16</v>
      </c>
      <c r="J1741">
        <v>2.7</v>
      </c>
    </row>
    <row r="1742" spans="1:10" x14ac:dyDescent="0.25">
      <c r="A1742" t="s">
        <v>10</v>
      </c>
      <c r="B1742" s="1">
        <v>41919</v>
      </c>
      <c r="C1742">
        <v>280</v>
      </c>
      <c r="D1742">
        <v>95.5</v>
      </c>
      <c r="E1742">
        <v>54.4</v>
      </c>
      <c r="F1742">
        <v>75</v>
      </c>
      <c r="G1742">
        <v>19</v>
      </c>
      <c r="H1742">
        <v>0</v>
      </c>
      <c r="I1742">
        <v>0.17</v>
      </c>
      <c r="J1742">
        <v>3</v>
      </c>
    </row>
    <row r="1743" spans="1:10" x14ac:dyDescent="0.25">
      <c r="A1743" t="s">
        <v>10</v>
      </c>
      <c r="B1743" s="1">
        <v>41920</v>
      </c>
      <c r="C1743">
        <v>281</v>
      </c>
      <c r="D1743">
        <v>94.7</v>
      </c>
      <c r="E1743">
        <v>53.2</v>
      </c>
      <c r="F1743">
        <v>66</v>
      </c>
      <c r="G1743">
        <v>14</v>
      </c>
      <c r="H1743">
        <v>0</v>
      </c>
      <c r="I1743">
        <v>0.18</v>
      </c>
      <c r="J1743">
        <v>4</v>
      </c>
    </row>
    <row r="1744" spans="1:10" x14ac:dyDescent="0.25">
      <c r="A1744" t="s">
        <v>10</v>
      </c>
      <c r="B1744" s="1">
        <v>41921</v>
      </c>
      <c r="C1744">
        <v>282</v>
      </c>
      <c r="D1744">
        <v>87.1</v>
      </c>
      <c r="E1744">
        <v>51.1</v>
      </c>
      <c r="F1744">
        <v>77</v>
      </c>
      <c r="G1744">
        <v>23</v>
      </c>
      <c r="H1744">
        <v>0</v>
      </c>
      <c r="I1744">
        <v>0.16</v>
      </c>
      <c r="J1744">
        <v>3.7</v>
      </c>
    </row>
    <row r="1745" spans="1:10" x14ac:dyDescent="0.25">
      <c r="A1745" t="s">
        <v>10</v>
      </c>
      <c r="B1745" s="1">
        <v>41922</v>
      </c>
      <c r="C1745">
        <v>283</v>
      </c>
      <c r="D1745">
        <v>85.1</v>
      </c>
      <c r="E1745">
        <v>57.7</v>
      </c>
      <c r="F1745">
        <v>81</v>
      </c>
      <c r="G1745">
        <v>30</v>
      </c>
      <c r="H1745">
        <v>0</v>
      </c>
      <c r="I1745">
        <v>0.14000000000000001</v>
      </c>
      <c r="J1745">
        <v>3.9</v>
      </c>
    </row>
    <row r="1746" spans="1:10" x14ac:dyDescent="0.25">
      <c r="A1746" t="s">
        <v>10</v>
      </c>
      <c r="B1746" s="1">
        <v>41923</v>
      </c>
      <c r="C1746">
        <v>284</v>
      </c>
      <c r="D1746">
        <v>89.9</v>
      </c>
      <c r="E1746">
        <v>50.2</v>
      </c>
      <c r="F1746">
        <v>85</v>
      </c>
      <c r="G1746">
        <v>23</v>
      </c>
      <c r="H1746">
        <v>0</v>
      </c>
      <c r="I1746">
        <v>0.14000000000000001</v>
      </c>
      <c r="J1746">
        <v>2.6</v>
      </c>
    </row>
    <row r="1747" spans="1:10" x14ac:dyDescent="0.25">
      <c r="A1747" t="s">
        <v>10</v>
      </c>
      <c r="B1747" s="1">
        <v>41924</v>
      </c>
      <c r="C1747">
        <v>285</v>
      </c>
      <c r="D1747">
        <v>89.4</v>
      </c>
      <c r="E1747">
        <v>59.5</v>
      </c>
      <c r="F1747">
        <v>40</v>
      </c>
      <c r="G1747">
        <v>9</v>
      </c>
      <c r="H1747">
        <v>0</v>
      </c>
      <c r="I1747">
        <v>0.32</v>
      </c>
      <c r="J1747">
        <v>13.1</v>
      </c>
    </row>
    <row r="1748" spans="1:10" x14ac:dyDescent="0.25">
      <c r="A1748" t="s">
        <v>10</v>
      </c>
      <c r="B1748" s="1">
        <v>41925</v>
      </c>
      <c r="C1748">
        <v>286</v>
      </c>
      <c r="D1748">
        <v>89.2</v>
      </c>
      <c r="E1748">
        <v>49.3</v>
      </c>
      <c r="F1748">
        <v>51</v>
      </c>
      <c r="G1748">
        <v>16</v>
      </c>
      <c r="H1748">
        <v>0</v>
      </c>
      <c r="I1748">
        <v>0.18</v>
      </c>
      <c r="J1748">
        <v>4.9000000000000004</v>
      </c>
    </row>
    <row r="1749" spans="1:10" x14ac:dyDescent="0.25">
      <c r="A1749" t="s">
        <v>10</v>
      </c>
      <c r="B1749" s="1">
        <v>41926</v>
      </c>
      <c r="C1749">
        <v>287</v>
      </c>
      <c r="D1749">
        <v>73.7</v>
      </c>
      <c r="E1749">
        <v>56.6</v>
      </c>
      <c r="F1749">
        <v>78</v>
      </c>
      <c r="G1749">
        <v>47</v>
      </c>
      <c r="H1749">
        <v>0</v>
      </c>
      <c r="I1749">
        <v>0.13</v>
      </c>
      <c r="J1749">
        <v>9.3000000000000007</v>
      </c>
    </row>
    <row r="1750" spans="1:10" x14ac:dyDescent="0.25">
      <c r="A1750" t="s">
        <v>10</v>
      </c>
      <c r="B1750" s="1">
        <v>41927</v>
      </c>
      <c r="C1750">
        <v>288</v>
      </c>
      <c r="D1750">
        <v>71.099999999999994</v>
      </c>
      <c r="E1750">
        <v>56.1</v>
      </c>
      <c r="F1750">
        <v>91</v>
      </c>
      <c r="G1750">
        <v>52</v>
      </c>
      <c r="H1750">
        <v>0.08</v>
      </c>
      <c r="I1750">
        <v>0.05</v>
      </c>
      <c r="J1750">
        <v>4.4000000000000004</v>
      </c>
    </row>
    <row r="1751" spans="1:10" x14ac:dyDescent="0.25">
      <c r="A1751" t="s">
        <v>10</v>
      </c>
      <c r="B1751" s="1">
        <v>41928</v>
      </c>
      <c r="C1751">
        <v>289</v>
      </c>
      <c r="D1751">
        <v>75.2</v>
      </c>
      <c r="E1751">
        <v>48.4</v>
      </c>
      <c r="F1751">
        <v>95</v>
      </c>
      <c r="G1751">
        <v>34</v>
      </c>
      <c r="H1751">
        <v>0</v>
      </c>
      <c r="I1751">
        <v>0.11</v>
      </c>
      <c r="J1751">
        <v>3.7</v>
      </c>
    </row>
    <row r="1752" spans="1:10" x14ac:dyDescent="0.25">
      <c r="A1752" t="s">
        <v>10</v>
      </c>
      <c r="B1752" s="1">
        <v>41929</v>
      </c>
      <c r="C1752">
        <v>290</v>
      </c>
      <c r="D1752">
        <v>75.2</v>
      </c>
      <c r="E1752">
        <v>50.4</v>
      </c>
      <c r="F1752">
        <v>84</v>
      </c>
      <c r="G1752">
        <v>43</v>
      </c>
      <c r="H1752">
        <v>0</v>
      </c>
      <c r="I1752">
        <v>0.11</v>
      </c>
      <c r="J1752">
        <v>4.0999999999999996</v>
      </c>
    </row>
    <row r="1753" spans="1:10" x14ac:dyDescent="0.25">
      <c r="A1753" t="s">
        <v>10</v>
      </c>
      <c r="B1753" s="1">
        <v>41930</v>
      </c>
      <c r="C1753">
        <v>291</v>
      </c>
      <c r="D1753">
        <v>80.900000000000006</v>
      </c>
      <c r="E1753">
        <v>50.6</v>
      </c>
      <c r="F1753">
        <v>85</v>
      </c>
      <c r="G1753">
        <v>37</v>
      </c>
      <c r="H1753">
        <v>0</v>
      </c>
      <c r="I1753">
        <v>0.13</v>
      </c>
      <c r="J1753">
        <v>4.3</v>
      </c>
    </row>
    <row r="1754" spans="1:10" x14ac:dyDescent="0.25">
      <c r="A1754" t="s">
        <v>10</v>
      </c>
      <c r="B1754" s="1">
        <v>41931</v>
      </c>
      <c r="C1754">
        <v>292</v>
      </c>
      <c r="D1754">
        <v>80.900000000000006</v>
      </c>
      <c r="E1754">
        <v>53.9</v>
      </c>
      <c r="F1754">
        <v>94</v>
      </c>
      <c r="G1754">
        <v>39</v>
      </c>
      <c r="H1754">
        <v>0</v>
      </c>
      <c r="I1754">
        <v>0.12</v>
      </c>
      <c r="J1754">
        <v>4.5999999999999996</v>
      </c>
    </row>
    <row r="1755" spans="1:10" x14ac:dyDescent="0.25">
      <c r="A1755" t="s">
        <v>10</v>
      </c>
      <c r="B1755" s="1">
        <v>41932</v>
      </c>
      <c r="C1755">
        <v>293</v>
      </c>
      <c r="D1755">
        <v>73.099999999999994</v>
      </c>
      <c r="E1755">
        <v>53.6</v>
      </c>
      <c r="F1755">
        <v>87</v>
      </c>
      <c r="G1755">
        <v>41</v>
      </c>
      <c r="H1755">
        <v>0</v>
      </c>
      <c r="I1755">
        <v>0.09</v>
      </c>
      <c r="J1755">
        <v>7.1</v>
      </c>
    </row>
    <row r="1756" spans="1:10" x14ac:dyDescent="0.25">
      <c r="A1756" t="s">
        <v>10</v>
      </c>
      <c r="B1756" s="1">
        <v>41933</v>
      </c>
      <c r="C1756">
        <v>294</v>
      </c>
      <c r="D1756">
        <v>71.5</v>
      </c>
      <c r="E1756">
        <v>43.9</v>
      </c>
      <c r="F1756">
        <v>88</v>
      </c>
      <c r="G1756">
        <v>43</v>
      </c>
      <c r="H1756">
        <v>0</v>
      </c>
      <c r="I1756">
        <v>0.01</v>
      </c>
      <c r="J1756">
        <v>5</v>
      </c>
    </row>
    <row r="1757" spans="1:10" x14ac:dyDescent="0.25">
      <c r="A1757" t="s">
        <v>10</v>
      </c>
      <c r="B1757" s="1">
        <v>41934</v>
      </c>
      <c r="C1757">
        <v>295</v>
      </c>
      <c r="D1757">
        <v>76.099999999999994</v>
      </c>
      <c r="E1757">
        <v>44.1</v>
      </c>
      <c r="F1757">
        <v>74</v>
      </c>
      <c r="G1757">
        <v>34</v>
      </c>
      <c r="H1757">
        <v>0</v>
      </c>
      <c r="I1757">
        <v>0.11</v>
      </c>
      <c r="J1757">
        <v>3.3</v>
      </c>
    </row>
    <row r="1758" spans="1:10" x14ac:dyDescent="0.25">
      <c r="A1758" t="s">
        <v>10</v>
      </c>
      <c r="B1758" s="1">
        <v>41935</v>
      </c>
      <c r="C1758">
        <v>296</v>
      </c>
      <c r="D1758">
        <v>76.3</v>
      </c>
      <c r="E1758">
        <v>55.8</v>
      </c>
      <c r="F1758">
        <v>85</v>
      </c>
      <c r="G1758">
        <v>45</v>
      </c>
      <c r="H1758">
        <v>0</v>
      </c>
      <c r="I1758">
        <v>0.08</v>
      </c>
      <c r="J1758">
        <v>4.5999999999999996</v>
      </c>
    </row>
    <row r="1759" spans="1:10" x14ac:dyDescent="0.25">
      <c r="A1759" t="s">
        <v>10</v>
      </c>
      <c r="B1759" s="1">
        <v>41936</v>
      </c>
      <c r="C1759">
        <v>297</v>
      </c>
      <c r="D1759">
        <v>77.8</v>
      </c>
      <c r="E1759">
        <v>51.1</v>
      </c>
      <c r="F1759">
        <v>89</v>
      </c>
      <c r="G1759">
        <v>40</v>
      </c>
      <c r="H1759">
        <v>0</v>
      </c>
      <c r="I1759">
        <v>0.11</v>
      </c>
      <c r="J1759">
        <v>5.7</v>
      </c>
    </row>
    <row r="1760" spans="1:10" x14ac:dyDescent="0.25">
      <c r="A1760" t="s">
        <v>10</v>
      </c>
      <c r="B1760" s="1">
        <v>41937</v>
      </c>
      <c r="C1760">
        <v>298</v>
      </c>
      <c r="D1760">
        <v>72.2</v>
      </c>
      <c r="E1760">
        <v>55.3</v>
      </c>
      <c r="F1760">
        <v>91</v>
      </c>
      <c r="G1760">
        <v>56</v>
      </c>
      <c r="H1760">
        <v>0.18</v>
      </c>
      <c r="I1760">
        <v>0.11</v>
      </c>
      <c r="J1760">
        <v>8.6999999999999993</v>
      </c>
    </row>
    <row r="1761" spans="1:10" x14ac:dyDescent="0.25">
      <c r="A1761" t="s">
        <v>10</v>
      </c>
      <c r="B1761" s="1">
        <v>41938</v>
      </c>
      <c r="C1761">
        <v>299</v>
      </c>
      <c r="D1761">
        <v>69.2</v>
      </c>
      <c r="E1761">
        <v>46.4</v>
      </c>
      <c r="F1761">
        <v>97</v>
      </c>
      <c r="G1761">
        <v>33</v>
      </c>
      <c r="H1761">
        <v>0</v>
      </c>
      <c r="I1761">
        <v>0.13</v>
      </c>
      <c r="J1761">
        <v>6.5</v>
      </c>
    </row>
    <row r="1762" spans="1:10" x14ac:dyDescent="0.25">
      <c r="A1762" t="s">
        <v>10</v>
      </c>
      <c r="B1762" s="1">
        <v>41939</v>
      </c>
      <c r="C1762">
        <v>300</v>
      </c>
      <c r="D1762">
        <v>71.599999999999994</v>
      </c>
      <c r="E1762">
        <v>40</v>
      </c>
      <c r="F1762">
        <v>83</v>
      </c>
      <c r="G1762">
        <v>28</v>
      </c>
      <c r="H1762">
        <v>0</v>
      </c>
      <c r="I1762">
        <v>0.11</v>
      </c>
      <c r="J1762">
        <v>4.5</v>
      </c>
    </row>
    <row r="1763" spans="1:10" x14ac:dyDescent="0.25">
      <c r="A1763" t="s">
        <v>10</v>
      </c>
      <c r="B1763" s="1">
        <v>41940</v>
      </c>
      <c r="C1763">
        <v>301</v>
      </c>
      <c r="D1763">
        <v>77.400000000000006</v>
      </c>
      <c r="E1763">
        <v>41.5</v>
      </c>
      <c r="F1763">
        <v>78</v>
      </c>
      <c r="G1763">
        <v>30</v>
      </c>
      <c r="H1763">
        <v>0</v>
      </c>
      <c r="I1763">
        <v>0.1</v>
      </c>
      <c r="J1763">
        <v>2.6</v>
      </c>
    </row>
    <row r="1764" spans="1:10" x14ac:dyDescent="0.25">
      <c r="A1764" t="s">
        <v>10</v>
      </c>
      <c r="B1764" s="1">
        <v>41941</v>
      </c>
      <c r="C1764">
        <v>302</v>
      </c>
      <c r="D1764">
        <v>81.8</v>
      </c>
      <c r="E1764">
        <v>46.5</v>
      </c>
      <c r="F1764">
        <v>79</v>
      </c>
      <c r="G1764">
        <v>35</v>
      </c>
      <c r="H1764">
        <v>0</v>
      </c>
      <c r="I1764">
        <v>0.1</v>
      </c>
      <c r="J1764">
        <v>3.2</v>
      </c>
    </row>
    <row r="1765" spans="1:10" x14ac:dyDescent="0.25">
      <c r="A1765" t="s">
        <v>10</v>
      </c>
      <c r="B1765" s="1">
        <v>41942</v>
      </c>
      <c r="C1765">
        <v>303</v>
      </c>
      <c r="D1765">
        <v>76.5</v>
      </c>
      <c r="E1765">
        <v>50.3</v>
      </c>
      <c r="F1765">
        <v>82</v>
      </c>
      <c r="G1765">
        <v>35</v>
      </c>
      <c r="H1765">
        <v>0</v>
      </c>
      <c r="I1765">
        <v>0.08</v>
      </c>
      <c r="J1765">
        <v>4.4000000000000004</v>
      </c>
    </row>
    <row r="1766" spans="1:10" x14ac:dyDescent="0.25">
      <c r="A1766" t="s">
        <v>10</v>
      </c>
      <c r="B1766" s="1">
        <v>41943</v>
      </c>
      <c r="C1766">
        <v>304</v>
      </c>
      <c r="D1766">
        <v>63.4</v>
      </c>
      <c r="E1766">
        <v>54.7</v>
      </c>
      <c r="F1766">
        <v>97</v>
      </c>
      <c r="G1766">
        <v>76</v>
      </c>
      <c r="H1766">
        <v>0.56999999999999995</v>
      </c>
      <c r="I1766">
        <v>0.01</v>
      </c>
      <c r="J1766">
        <v>4.9000000000000004</v>
      </c>
    </row>
    <row r="1767" spans="1:10" x14ac:dyDescent="0.25">
      <c r="A1767" t="s">
        <v>10</v>
      </c>
      <c r="B1767" s="1">
        <v>41944</v>
      </c>
      <c r="C1767">
        <v>305</v>
      </c>
      <c r="D1767">
        <v>67.2</v>
      </c>
      <c r="E1767">
        <v>48</v>
      </c>
      <c r="F1767">
        <v>98</v>
      </c>
      <c r="G1767">
        <v>46</v>
      </c>
      <c r="H1767">
        <v>0</v>
      </c>
      <c r="I1767">
        <v>0.08</v>
      </c>
      <c r="J1767">
        <v>3.2</v>
      </c>
    </row>
    <row r="1768" spans="1:10" x14ac:dyDescent="0.25">
      <c r="A1768" t="s">
        <v>10</v>
      </c>
      <c r="B1768" s="1">
        <v>41945</v>
      </c>
      <c r="C1768">
        <v>306</v>
      </c>
      <c r="D1768">
        <v>57.8</v>
      </c>
      <c r="E1768">
        <v>49</v>
      </c>
      <c r="F1768">
        <v>94</v>
      </c>
      <c r="G1768">
        <v>34</v>
      </c>
      <c r="H1768">
        <v>0</v>
      </c>
      <c r="I1768">
        <v>0.12</v>
      </c>
      <c r="J1768">
        <v>3.5</v>
      </c>
    </row>
    <row r="1769" spans="1:10" x14ac:dyDescent="0.25">
      <c r="A1769" t="s">
        <v>10</v>
      </c>
      <c r="B1769" s="1">
        <v>41946</v>
      </c>
      <c r="C1769">
        <v>307</v>
      </c>
      <c r="D1769">
        <v>67.099999999999994</v>
      </c>
      <c r="E1769">
        <v>41.9</v>
      </c>
      <c r="F1769">
        <v>86</v>
      </c>
      <c r="G1769">
        <v>35</v>
      </c>
      <c r="H1769">
        <v>0</v>
      </c>
      <c r="I1769">
        <v>0.09</v>
      </c>
      <c r="J1769">
        <v>3.3</v>
      </c>
    </row>
    <row r="1770" spans="1:10" x14ac:dyDescent="0.25">
      <c r="A1770" t="s">
        <v>10</v>
      </c>
      <c r="B1770" s="1">
        <v>41947</v>
      </c>
      <c r="C1770">
        <v>308</v>
      </c>
      <c r="D1770">
        <v>69.599999999999994</v>
      </c>
      <c r="E1770">
        <v>40.200000000000003</v>
      </c>
      <c r="F1770">
        <v>95</v>
      </c>
      <c r="G1770">
        <v>39</v>
      </c>
      <c r="H1770">
        <v>0</v>
      </c>
      <c r="I1770">
        <v>0.08</v>
      </c>
      <c r="J1770">
        <v>2.6</v>
      </c>
    </row>
    <row r="1771" spans="1:10" x14ac:dyDescent="0.25">
      <c r="A1771" t="s">
        <v>10</v>
      </c>
      <c r="B1771" s="1">
        <v>41948</v>
      </c>
      <c r="C1771">
        <v>309</v>
      </c>
      <c r="D1771">
        <v>72.900000000000006</v>
      </c>
      <c r="E1771">
        <v>44.1</v>
      </c>
      <c r="F1771">
        <v>91</v>
      </c>
      <c r="G1771">
        <v>43</v>
      </c>
      <c r="H1771">
        <v>0</v>
      </c>
      <c r="I1771">
        <v>0.09</v>
      </c>
      <c r="J1771">
        <v>2.2000000000000002</v>
      </c>
    </row>
    <row r="1772" spans="1:10" x14ac:dyDescent="0.25">
      <c r="A1772" t="s">
        <v>10</v>
      </c>
      <c r="B1772" s="1">
        <v>41949</v>
      </c>
      <c r="C1772">
        <v>310</v>
      </c>
      <c r="D1772">
        <v>75.7</v>
      </c>
      <c r="E1772">
        <v>47.1</v>
      </c>
      <c r="F1772">
        <v>92</v>
      </c>
      <c r="G1772">
        <v>43</v>
      </c>
      <c r="H1772">
        <v>0</v>
      </c>
      <c r="I1772">
        <v>0.08</v>
      </c>
      <c r="J1772">
        <v>2.1</v>
      </c>
    </row>
    <row r="1773" spans="1:10" x14ac:dyDescent="0.25">
      <c r="A1773" t="s">
        <v>10</v>
      </c>
      <c r="B1773" s="1">
        <v>41950</v>
      </c>
      <c r="C1773">
        <v>311</v>
      </c>
      <c r="D1773">
        <v>75.599999999999994</v>
      </c>
      <c r="E1773">
        <v>47.7</v>
      </c>
      <c r="F1773">
        <v>90</v>
      </c>
      <c r="G1773">
        <v>44</v>
      </c>
      <c r="H1773">
        <v>0</v>
      </c>
      <c r="I1773">
        <v>0.1</v>
      </c>
      <c r="J1773">
        <v>3.3</v>
      </c>
    </row>
    <row r="1774" spans="1:10" x14ac:dyDescent="0.25">
      <c r="A1774" t="s">
        <v>10</v>
      </c>
      <c r="B1774" s="1">
        <v>41951</v>
      </c>
      <c r="C1774">
        <v>312</v>
      </c>
      <c r="D1774">
        <v>75.400000000000006</v>
      </c>
      <c r="E1774">
        <v>44.7</v>
      </c>
      <c r="F1774">
        <v>97</v>
      </c>
      <c r="G1774">
        <v>45</v>
      </c>
      <c r="H1774">
        <v>0</v>
      </c>
      <c r="I1774">
        <v>0.09</v>
      </c>
      <c r="J1774">
        <v>2.5</v>
      </c>
    </row>
    <row r="1775" spans="1:10" x14ac:dyDescent="0.25">
      <c r="A1775" t="s">
        <v>10</v>
      </c>
      <c r="B1775" s="1">
        <v>41952</v>
      </c>
      <c r="C1775">
        <v>313</v>
      </c>
      <c r="D1775">
        <v>79.400000000000006</v>
      </c>
      <c r="E1775">
        <v>44.3</v>
      </c>
      <c r="F1775">
        <v>94</v>
      </c>
      <c r="G1775">
        <v>41</v>
      </c>
      <c r="H1775">
        <v>0</v>
      </c>
      <c r="I1775">
        <v>0.08</v>
      </c>
      <c r="J1775">
        <v>2</v>
      </c>
    </row>
    <row r="1776" spans="1:10" x14ac:dyDescent="0.25">
      <c r="A1776" t="s">
        <v>10</v>
      </c>
      <c r="B1776" s="1">
        <v>41953</v>
      </c>
      <c r="C1776">
        <v>314</v>
      </c>
      <c r="D1776">
        <v>74.599999999999994</v>
      </c>
      <c r="E1776">
        <v>46.3</v>
      </c>
      <c r="F1776">
        <v>89</v>
      </c>
      <c r="G1776">
        <v>38</v>
      </c>
      <c r="H1776">
        <v>0</v>
      </c>
      <c r="I1776">
        <v>0.09</v>
      </c>
      <c r="J1776">
        <v>3.2</v>
      </c>
    </row>
    <row r="1777" spans="1:10" x14ac:dyDescent="0.25">
      <c r="A1777" t="s">
        <v>10</v>
      </c>
      <c r="B1777" s="1">
        <v>41954</v>
      </c>
      <c r="C1777">
        <v>315</v>
      </c>
      <c r="D1777">
        <v>67.2</v>
      </c>
      <c r="E1777">
        <v>44.7</v>
      </c>
      <c r="F1777">
        <v>97</v>
      </c>
      <c r="G1777">
        <v>55</v>
      </c>
      <c r="H1777">
        <v>0</v>
      </c>
      <c r="I1777">
        <v>7.0000000000000007E-2</v>
      </c>
      <c r="J1777">
        <v>4.7</v>
      </c>
    </row>
    <row r="1778" spans="1:10" x14ac:dyDescent="0.25">
      <c r="A1778" t="s">
        <v>10</v>
      </c>
      <c r="B1778" s="1">
        <v>41955</v>
      </c>
      <c r="C1778">
        <v>316</v>
      </c>
      <c r="D1778">
        <v>65.2</v>
      </c>
      <c r="E1778">
        <v>43.2</v>
      </c>
      <c r="F1778">
        <v>90</v>
      </c>
      <c r="G1778">
        <v>51</v>
      </c>
      <c r="H1778">
        <v>0</v>
      </c>
      <c r="I1778">
        <v>0.06</v>
      </c>
      <c r="J1778">
        <v>3.1</v>
      </c>
    </row>
    <row r="1779" spans="1:10" x14ac:dyDescent="0.25">
      <c r="A1779" t="s">
        <v>10</v>
      </c>
      <c r="B1779" s="1">
        <v>41956</v>
      </c>
      <c r="C1779">
        <v>317</v>
      </c>
      <c r="D1779">
        <v>62.2</v>
      </c>
      <c r="E1779">
        <v>51.9</v>
      </c>
      <c r="F1779">
        <v>99</v>
      </c>
      <c r="G1779">
        <v>78</v>
      </c>
      <c r="H1779">
        <v>0.21</v>
      </c>
      <c r="I1779">
        <v>0.01</v>
      </c>
      <c r="J1779">
        <v>4.4000000000000004</v>
      </c>
    </row>
    <row r="1780" spans="1:10" x14ac:dyDescent="0.25">
      <c r="A1780" t="s">
        <v>10</v>
      </c>
      <c r="B1780" s="1">
        <v>41957</v>
      </c>
      <c r="C1780">
        <v>318</v>
      </c>
      <c r="D1780">
        <v>64.599999999999994</v>
      </c>
      <c r="E1780">
        <v>47.6</v>
      </c>
      <c r="F1780">
        <v>100</v>
      </c>
      <c r="G1780">
        <v>68</v>
      </c>
      <c r="H1780">
        <v>0.01</v>
      </c>
      <c r="I1780">
        <v>0.03</v>
      </c>
      <c r="J1780">
        <v>2.2999999999999998</v>
      </c>
    </row>
    <row r="1781" spans="1:10" x14ac:dyDescent="0.25">
      <c r="A1781" t="s">
        <v>10</v>
      </c>
      <c r="B1781" s="1">
        <v>41958</v>
      </c>
      <c r="C1781">
        <v>319</v>
      </c>
      <c r="D1781">
        <v>65.900000000000006</v>
      </c>
      <c r="E1781">
        <v>47.2</v>
      </c>
      <c r="F1781">
        <v>100</v>
      </c>
      <c r="G1781">
        <v>67</v>
      </c>
      <c r="H1781">
        <v>0</v>
      </c>
      <c r="I1781">
        <v>0.04</v>
      </c>
      <c r="J1781">
        <v>3.2</v>
      </c>
    </row>
    <row r="1782" spans="1:10" x14ac:dyDescent="0.25">
      <c r="A1782" t="s">
        <v>10</v>
      </c>
      <c r="B1782" s="1">
        <v>41959</v>
      </c>
      <c r="C1782">
        <v>320</v>
      </c>
      <c r="D1782">
        <v>62.3</v>
      </c>
      <c r="E1782">
        <v>42.6</v>
      </c>
      <c r="F1782">
        <v>85</v>
      </c>
      <c r="G1782">
        <v>27</v>
      </c>
      <c r="H1782">
        <v>0</v>
      </c>
      <c r="I1782">
        <v>0.11</v>
      </c>
      <c r="J1782">
        <v>8</v>
      </c>
    </row>
    <row r="1783" spans="1:10" x14ac:dyDescent="0.25">
      <c r="A1783" t="s">
        <v>10</v>
      </c>
      <c r="B1783" s="1">
        <v>41960</v>
      </c>
      <c r="C1783">
        <v>321</v>
      </c>
      <c r="D1783">
        <v>65.2</v>
      </c>
      <c r="E1783">
        <v>40.1</v>
      </c>
      <c r="F1783">
        <v>66</v>
      </c>
      <c r="G1783">
        <v>22</v>
      </c>
      <c r="H1783">
        <v>0</v>
      </c>
      <c r="I1783">
        <v>0.11</v>
      </c>
      <c r="J1783">
        <v>4.5999999999999996</v>
      </c>
    </row>
    <row r="1784" spans="1:10" x14ac:dyDescent="0.25">
      <c r="A1784" t="s">
        <v>10</v>
      </c>
      <c r="B1784" s="1">
        <v>41961</v>
      </c>
      <c r="C1784">
        <v>322</v>
      </c>
      <c r="D1784">
        <v>61</v>
      </c>
      <c r="E1784">
        <v>35.299999999999997</v>
      </c>
      <c r="F1784">
        <v>70</v>
      </c>
      <c r="G1784">
        <v>43</v>
      </c>
      <c r="H1784">
        <v>0</v>
      </c>
      <c r="I1784">
        <v>0.06</v>
      </c>
      <c r="J1784">
        <v>4</v>
      </c>
    </row>
    <row r="1785" spans="1:10" x14ac:dyDescent="0.25">
      <c r="A1785" t="s">
        <v>10</v>
      </c>
      <c r="B1785" s="1">
        <v>41962</v>
      </c>
      <c r="C1785">
        <v>323</v>
      </c>
      <c r="D1785">
        <v>51.8</v>
      </c>
      <c r="E1785">
        <v>46</v>
      </c>
      <c r="F1785">
        <v>99</v>
      </c>
      <c r="G1785">
        <v>67</v>
      </c>
      <c r="H1785">
        <v>0.11</v>
      </c>
      <c r="I1785">
        <v>0.01</v>
      </c>
      <c r="J1785">
        <v>4.8</v>
      </c>
    </row>
    <row r="1786" spans="1:10" x14ac:dyDescent="0.25">
      <c r="A1786" t="s">
        <v>10</v>
      </c>
      <c r="B1786" s="1">
        <v>41963</v>
      </c>
      <c r="C1786">
        <v>324</v>
      </c>
      <c r="D1786">
        <v>55.1</v>
      </c>
      <c r="E1786">
        <v>50.4</v>
      </c>
      <c r="F1786">
        <v>99</v>
      </c>
      <c r="G1786">
        <v>85</v>
      </c>
      <c r="H1786">
        <v>0.12</v>
      </c>
      <c r="I1786">
        <v>0</v>
      </c>
      <c r="J1786">
        <v>3.8</v>
      </c>
    </row>
    <row r="1787" spans="1:10" x14ac:dyDescent="0.25">
      <c r="A1787" t="s">
        <v>10</v>
      </c>
      <c r="B1787" s="1">
        <v>41964</v>
      </c>
      <c r="C1787">
        <v>325</v>
      </c>
      <c r="D1787">
        <v>57.1</v>
      </c>
      <c r="E1787">
        <v>46.7</v>
      </c>
      <c r="F1787">
        <v>100</v>
      </c>
      <c r="G1787">
        <v>80</v>
      </c>
      <c r="H1787">
        <v>0</v>
      </c>
      <c r="I1787">
        <v>0.03</v>
      </c>
      <c r="J1787">
        <v>4.8</v>
      </c>
    </row>
    <row r="1788" spans="1:10" x14ac:dyDescent="0.25">
      <c r="A1788" t="s">
        <v>10</v>
      </c>
      <c r="B1788" s="1">
        <v>41965</v>
      </c>
      <c r="C1788">
        <v>326</v>
      </c>
      <c r="D1788">
        <v>64</v>
      </c>
      <c r="E1788">
        <v>48.3</v>
      </c>
      <c r="F1788">
        <v>100</v>
      </c>
      <c r="G1788">
        <v>88</v>
      </c>
      <c r="H1788">
        <v>0.06</v>
      </c>
      <c r="I1788">
        <v>0.02</v>
      </c>
      <c r="J1788">
        <v>8.1</v>
      </c>
    </row>
    <row r="1789" spans="1:10" x14ac:dyDescent="0.25">
      <c r="A1789" t="s">
        <v>10</v>
      </c>
      <c r="B1789" s="1">
        <v>41966</v>
      </c>
      <c r="C1789">
        <v>327</v>
      </c>
      <c r="D1789">
        <v>63.4</v>
      </c>
      <c r="E1789">
        <v>41.5</v>
      </c>
      <c r="F1789">
        <v>100</v>
      </c>
      <c r="G1789">
        <v>40</v>
      </c>
      <c r="H1789">
        <v>0</v>
      </c>
      <c r="I1789">
        <v>0.08</v>
      </c>
      <c r="J1789">
        <v>7.3</v>
      </c>
    </row>
    <row r="1790" spans="1:10" x14ac:dyDescent="0.25">
      <c r="A1790" t="s">
        <v>10</v>
      </c>
      <c r="B1790" s="1">
        <v>41967</v>
      </c>
      <c r="C1790">
        <v>328</v>
      </c>
      <c r="D1790">
        <v>66.2</v>
      </c>
      <c r="E1790">
        <v>36.1</v>
      </c>
      <c r="F1790">
        <v>92</v>
      </c>
      <c r="G1790">
        <v>31</v>
      </c>
      <c r="H1790">
        <v>0</v>
      </c>
      <c r="I1790">
        <v>0.08</v>
      </c>
      <c r="J1790">
        <v>4</v>
      </c>
    </row>
    <row r="1791" spans="1:10" x14ac:dyDescent="0.25">
      <c r="A1791" t="s">
        <v>10</v>
      </c>
      <c r="B1791" s="1">
        <v>41968</v>
      </c>
      <c r="C1791">
        <v>329</v>
      </c>
      <c r="D1791">
        <v>64.7</v>
      </c>
      <c r="E1791">
        <v>37.1</v>
      </c>
      <c r="F1791">
        <v>98</v>
      </c>
      <c r="G1791">
        <v>48</v>
      </c>
      <c r="H1791">
        <v>0</v>
      </c>
      <c r="I1791">
        <v>0.06</v>
      </c>
      <c r="J1791">
        <v>3.1</v>
      </c>
    </row>
    <row r="1792" spans="1:10" x14ac:dyDescent="0.25">
      <c r="A1792" t="s">
        <v>10</v>
      </c>
      <c r="B1792" s="1">
        <v>41969</v>
      </c>
      <c r="C1792">
        <v>330</v>
      </c>
      <c r="D1792">
        <v>66.7</v>
      </c>
      <c r="E1792">
        <v>37.200000000000003</v>
      </c>
      <c r="F1792">
        <v>97</v>
      </c>
      <c r="G1792">
        <v>50</v>
      </c>
      <c r="H1792">
        <v>0</v>
      </c>
      <c r="I1792">
        <v>0.06</v>
      </c>
      <c r="J1792">
        <v>2.2000000000000002</v>
      </c>
    </row>
    <row r="1793" spans="1:10" x14ac:dyDescent="0.25">
      <c r="A1793" t="s">
        <v>10</v>
      </c>
      <c r="B1793" s="1">
        <v>41970</v>
      </c>
      <c r="C1793">
        <v>331</v>
      </c>
      <c r="D1793">
        <v>68.599999999999994</v>
      </c>
      <c r="E1793">
        <v>40.200000000000003</v>
      </c>
      <c r="F1793">
        <v>97</v>
      </c>
      <c r="G1793">
        <v>50</v>
      </c>
      <c r="H1793">
        <v>0</v>
      </c>
      <c r="I1793">
        <v>0.06</v>
      </c>
      <c r="J1793">
        <v>2.2000000000000002</v>
      </c>
    </row>
    <row r="1794" spans="1:10" x14ac:dyDescent="0.25">
      <c r="A1794" t="s">
        <v>10</v>
      </c>
      <c r="B1794" s="1">
        <v>41971</v>
      </c>
      <c r="C1794">
        <v>332</v>
      </c>
      <c r="D1794">
        <v>68</v>
      </c>
      <c r="E1794">
        <v>37.6</v>
      </c>
      <c r="F1794">
        <v>100</v>
      </c>
      <c r="G1794">
        <v>57</v>
      </c>
      <c r="H1794">
        <v>0.14000000000000001</v>
      </c>
      <c r="I1794">
        <v>0.05</v>
      </c>
      <c r="J1794">
        <v>3.9</v>
      </c>
    </row>
    <row r="1795" spans="1:10" x14ac:dyDescent="0.25">
      <c r="A1795" t="s">
        <v>10</v>
      </c>
      <c r="B1795" s="1">
        <v>41972</v>
      </c>
      <c r="C1795">
        <v>333</v>
      </c>
      <c r="D1795">
        <v>59.6</v>
      </c>
      <c r="E1795">
        <v>53.1</v>
      </c>
      <c r="F1795">
        <v>99</v>
      </c>
      <c r="G1795">
        <v>79</v>
      </c>
      <c r="H1795">
        <v>0.32</v>
      </c>
      <c r="I1795">
        <v>0.01</v>
      </c>
      <c r="J1795">
        <v>4.4000000000000004</v>
      </c>
    </row>
    <row r="1796" spans="1:10" x14ac:dyDescent="0.25">
      <c r="A1796" t="s">
        <v>10</v>
      </c>
      <c r="B1796" s="1">
        <v>41973</v>
      </c>
      <c r="C1796">
        <v>334</v>
      </c>
      <c r="D1796">
        <v>55.8</v>
      </c>
      <c r="E1796">
        <v>51.5</v>
      </c>
      <c r="F1796">
        <v>100</v>
      </c>
      <c r="G1796">
        <v>88</v>
      </c>
      <c r="H1796">
        <v>0.32</v>
      </c>
      <c r="I1796">
        <v>0</v>
      </c>
      <c r="J1796">
        <v>4.2</v>
      </c>
    </row>
    <row r="1797" spans="1:10" x14ac:dyDescent="0.25">
      <c r="A1797" t="s">
        <v>10</v>
      </c>
      <c r="B1797" s="1">
        <v>41974</v>
      </c>
      <c r="C1797">
        <v>335</v>
      </c>
      <c r="D1797">
        <v>63</v>
      </c>
      <c r="E1797">
        <v>52.1</v>
      </c>
      <c r="F1797">
        <v>100</v>
      </c>
      <c r="G1797">
        <v>75</v>
      </c>
      <c r="H1797">
        <v>0.02</v>
      </c>
      <c r="I1797">
        <v>0.04</v>
      </c>
      <c r="J1797">
        <v>6.2</v>
      </c>
    </row>
    <row r="1798" spans="1:10" x14ac:dyDescent="0.25">
      <c r="A1798" t="s">
        <v>10</v>
      </c>
      <c r="B1798" s="1">
        <v>41975</v>
      </c>
      <c r="C1798">
        <v>336</v>
      </c>
      <c r="D1798">
        <v>56.6</v>
      </c>
      <c r="E1798">
        <v>52.6</v>
      </c>
      <c r="F1798">
        <v>99</v>
      </c>
      <c r="G1798">
        <v>90</v>
      </c>
      <c r="H1798">
        <v>0.85</v>
      </c>
      <c r="I1798">
        <v>0</v>
      </c>
      <c r="J1798">
        <v>5.7</v>
      </c>
    </row>
    <row r="1799" spans="1:10" x14ac:dyDescent="0.25">
      <c r="A1799" t="s">
        <v>10</v>
      </c>
      <c r="B1799" s="1">
        <v>41976</v>
      </c>
      <c r="C1799">
        <v>337</v>
      </c>
      <c r="D1799">
        <v>64</v>
      </c>
      <c r="E1799">
        <v>55.9</v>
      </c>
      <c r="F1799">
        <v>100</v>
      </c>
      <c r="G1799">
        <v>84</v>
      </c>
      <c r="H1799">
        <v>2.17</v>
      </c>
      <c r="I1799">
        <v>0.02</v>
      </c>
      <c r="J1799">
        <v>8.1999999999999993</v>
      </c>
    </row>
    <row r="1800" spans="1:10" x14ac:dyDescent="0.25">
      <c r="A1800" t="s">
        <v>10</v>
      </c>
      <c r="B1800" s="1">
        <v>41977</v>
      </c>
      <c r="C1800">
        <v>338</v>
      </c>
      <c r="D1800">
        <v>68.2</v>
      </c>
      <c r="E1800">
        <v>53.9</v>
      </c>
      <c r="F1800">
        <v>100</v>
      </c>
      <c r="G1800">
        <v>70</v>
      </c>
      <c r="H1800">
        <v>0.01</v>
      </c>
      <c r="I1800">
        <v>0.05</v>
      </c>
      <c r="J1800">
        <v>4.2</v>
      </c>
    </row>
    <row r="1801" spans="1:10" x14ac:dyDescent="0.25">
      <c r="A1801" t="s">
        <v>10</v>
      </c>
      <c r="B1801" s="1">
        <v>41978</v>
      </c>
      <c r="C1801">
        <v>339</v>
      </c>
      <c r="D1801">
        <v>65.099999999999994</v>
      </c>
      <c r="E1801">
        <v>54.1</v>
      </c>
      <c r="F1801">
        <v>100</v>
      </c>
      <c r="G1801">
        <v>82</v>
      </c>
      <c r="H1801">
        <v>0.16</v>
      </c>
      <c r="I1801">
        <v>0.01</v>
      </c>
      <c r="J1801">
        <v>5</v>
      </c>
    </row>
    <row r="1802" spans="1:10" x14ac:dyDescent="0.25">
      <c r="A1802" t="s">
        <v>10</v>
      </c>
      <c r="B1802" s="1">
        <v>41979</v>
      </c>
      <c r="C1802">
        <v>340</v>
      </c>
      <c r="D1802">
        <v>68.099999999999994</v>
      </c>
      <c r="E1802">
        <v>53.4</v>
      </c>
      <c r="F1802">
        <v>100</v>
      </c>
      <c r="G1802">
        <v>69</v>
      </c>
      <c r="H1802">
        <v>0.09</v>
      </c>
      <c r="I1802">
        <v>0.05</v>
      </c>
      <c r="J1802">
        <v>3.6</v>
      </c>
    </row>
    <row r="1803" spans="1:10" x14ac:dyDescent="0.25">
      <c r="A1803" t="s">
        <v>10</v>
      </c>
      <c r="B1803" s="1">
        <v>41980</v>
      </c>
      <c r="C1803">
        <v>341</v>
      </c>
      <c r="D1803">
        <v>61</v>
      </c>
      <c r="E1803">
        <v>51.6</v>
      </c>
      <c r="F1803">
        <v>100</v>
      </c>
      <c r="G1803">
        <v>83</v>
      </c>
      <c r="H1803">
        <v>0</v>
      </c>
      <c r="I1803">
        <v>0.03</v>
      </c>
      <c r="J1803">
        <v>3.7</v>
      </c>
    </row>
    <row r="1804" spans="1:10" x14ac:dyDescent="0.25">
      <c r="A1804" t="s">
        <v>10</v>
      </c>
      <c r="B1804" s="1">
        <v>41981</v>
      </c>
      <c r="C1804">
        <v>342</v>
      </c>
      <c r="D1804">
        <v>58.7</v>
      </c>
      <c r="E1804">
        <v>51.8</v>
      </c>
      <c r="F1804">
        <v>100</v>
      </c>
      <c r="G1804">
        <v>95</v>
      </c>
      <c r="H1804">
        <v>0</v>
      </c>
      <c r="I1804">
        <v>0.01</v>
      </c>
      <c r="J1804">
        <v>3.1</v>
      </c>
    </row>
    <row r="1805" spans="1:10" x14ac:dyDescent="0.25">
      <c r="A1805" t="s">
        <v>10</v>
      </c>
      <c r="B1805" s="1">
        <v>41982</v>
      </c>
      <c r="C1805">
        <v>343</v>
      </c>
      <c r="D1805">
        <v>59</v>
      </c>
      <c r="E1805">
        <v>52.1</v>
      </c>
      <c r="F1805">
        <v>100</v>
      </c>
      <c r="G1805">
        <v>94</v>
      </c>
      <c r="H1805">
        <v>0</v>
      </c>
      <c r="I1805">
        <v>0.01</v>
      </c>
      <c r="J1805">
        <v>2.2000000000000002</v>
      </c>
    </row>
    <row r="1806" spans="1:10" x14ac:dyDescent="0.25">
      <c r="A1806" t="s">
        <v>10</v>
      </c>
      <c r="B1806" s="1">
        <v>41983</v>
      </c>
      <c r="C1806">
        <v>344</v>
      </c>
      <c r="D1806">
        <v>55.9</v>
      </c>
      <c r="E1806">
        <v>51.7</v>
      </c>
      <c r="F1806">
        <v>100</v>
      </c>
      <c r="G1806">
        <v>94</v>
      </c>
      <c r="H1806">
        <v>0</v>
      </c>
      <c r="I1806">
        <v>0</v>
      </c>
      <c r="J1806">
        <v>6.1</v>
      </c>
    </row>
    <row r="1807" spans="1:10" x14ac:dyDescent="0.25">
      <c r="A1807" t="s">
        <v>10</v>
      </c>
      <c r="B1807" s="1">
        <v>41984</v>
      </c>
      <c r="C1807">
        <v>345</v>
      </c>
      <c r="D1807">
        <v>61</v>
      </c>
      <c r="E1807">
        <v>48.9</v>
      </c>
      <c r="F1807">
        <v>100</v>
      </c>
      <c r="G1807">
        <v>79</v>
      </c>
      <c r="H1807">
        <v>2.5</v>
      </c>
      <c r="I1807">
        <v>0.01</v>
      </c>
      <c r="J1807">
        <v>9.1</v>
      </c>
    </row>
    <row r="1808" spans="1:10" x14ac:dyDescent="0.25">
      <c r="A1808" t="s">
        <v>10</v>
      </c>
      <c r="B1808" s="1">
        <v>41985</v>
      </c>
      <c r="C1808">
        <v>346</v>
      </c>
      <c r="D1808">
        <v>52.1</v>
      </c>
      <c r="E1808">
        <v>45.3</v>
      </c>
      <c r="F1808">
        <v>100</v>
      </c>
      <c r="G1808">
        <v>84</v>
      </c>
      <c r="H1808">
        <v>0.35</v>
      </c>
      <c r="I1808">
        <v>0.01</v>
      </c>
      <c r="J1808">
        <v>4</v>
      </c>
    </row>
    <row r="1809" spans="1:10" x14ac:dyDescent="0.25">
      <c r="A1809" t="s">
        <v>10</v>
      </c>
      <c r="B1809" s="1">
        <v>41986</v>
      </c>
      <c r="C1809">
        <v>347</v>
      </c>
      <c r="D1809">
        <v>56.5</v>
      </c>
      <c r="E1809">
        <v>44.1</v>
      </c>
      <c r="F1809">
        <v>100</v>
      </c>
      <c r="G1809">
        <v>75</v>
      </c>
      <c r="H1809">
        <v>0</v>
      </c>
      <c r="I1809">
        <v>0.03</v>
      </c>
      <c r="J1809">
        <v>3.5</v>
      </c>
    </row>
    <row r="1810" spans="1:10" x14ac:dyDescent="0.25">
      <c r="A1810" t="s">
        <v>10</v>
      </c>
      <c r="B1810" s="1">
        <v>41987</v>
      </c>
      <c r="C1810">
        <v>348</v>
      </c>
      <c r="D1810">
        <v>51.4</v>
      </c>
      <c r="E1810">
        <v>43.8</v>
      </c>
      <c r="F1810">
        <v>100</v>
      </c>
      <c r="G1810">
        <v>82</v>
      </c>
      <c r="H1810">
        <v>0</v>
      </c>
      <c r="I1810">
        <v>0.01</v>
      </c>
      <c r="J1810">
        <v>3</v>
      </c>
    </row>
    <row r="1811" spans="1:10" x14ac:dyDescent="0.25">
      <c r="A1811" t="s">
        <v>10</v>
      </c>
      <c r="B1811" s="1">
        <v>41988</v>
      </c>
      <c r="C1811">
        <v>349</v>
      </c>
      <c r="D1811">
        <v>51.2</v>
      </c>
      <c r="E1811">
        <v>47.3</v>
      </c>
      <c r="F1811">
        <v>100</v>
      </c>
      <c r="G1811">
        <v>84</v>
      </c>
      <c r="H1811">
        <v>0.86</v>
      </c>
      <c r="I1811">
        <v>0</v>
      </c>
      <c r="J1811">
        <v>5.0999999999999996</v>
      </c>
    </row>
    <row r="1812" spans="1:10" x14ac:dyDescent="0.25">
      <c r="A1812" t="s">
        <v>10</v>
      </c>
      <c r="B1812" s="1">
        <v>41989</v>
      </c>
      <c r="C1812">
        <v>350</v>
      </c>
      <c r="D1812">
        <v>59.8</v>
      </c>
      <c r="E1812">
        <v>48.1</v>
      </c>
      <c r="F1812">
        <v>98</v>
      </c>
      <c r="G1812">
        <v>73</v>
      </c>
      <c r="H1812">
        <v>0.33</v>
      </c>
      <c r="I1812">
        <v>0.04</v>
      </c>
      <c r="J1812">
        <v>6.7</v>
      </c>
    </row>
    <row r="1813" spans="1:10" x14ac:dyDescent="0.25">
      <c r="A1813" t="s">
        <v>10</v>
      </c>
      <c r="B1813" s="1">
        <v>41990</v>
      </c>
      <c r="C1813">
        <v>351</v>
      </c>
      <c r="D1813">
        <v>58.6</v>
      </c>
      <c r="E1813">
        <v>46.9</v>
      </c>
      <c r="F1813">
        <v>100</v>
      </c>
      <c r="G1813">
        <v>75</v>
      </c>
      <c r="H1813">
        <v>0.2</v>
      </c>
      <c r="I1813">
        <v>0.02</v>
      </c>
      <c r="J1813">
        <v>6.4</v>
      </c>
    </row>
    <row r="1814" spans="1:10" x14ac:dyDescent="0.25">
      <c r="A1814" t="s">
        <v>10</v>
      </c>
      <c r="B1814" s="1">
        <v>41991</v>
      </c>
      <c r="C1814">
        <v>352</v>
      </c>
      <c r="D1814">
        <v>57.5</v>
      </c>
      <c r="E1814">
        <v>49.4</v>
      </c>
      <c r="F1814">
        <v>99</v>
      </c>
      <c r="G1814">
        <v>81</v>
      </c>
      <c r="H1814">
        <v>0</v>
      </c>
      <c r="I1814">
        <v>0.03</v>
      </c>
      <c r="J1814">
        <v>3</v>
      </c>
    </row>
    <row r="1815" spans="1:10" x14ac:dyDescent="0.25">
      <c r="A1815" t="s">
        <v>10</v>
      </c>
      <c r="B1815" s="1">
        <v>41992</v>
      </c>
      <c r="C1815">
        <v>353</v>
      </c>
      <c r="D1815">
        <v>52.4</v>
      </c>
      <c r="E1815">
        <v>50.5</v>
      </c>
      <c r="F1815">
        <v>100</v>
      </c>
      <c r="G1815">
        <v>91</v>
      </c>
      <c r="H1815">
        <v>0.73</v>
      </c>
      <c r="I1815">
        <v>0</v>
      </c>
      <c r="J1815">
        <v>5.4</v>
      </c>
    </row>
    <row r="1816" spans="1:10" x14ac:dyDescent="0.25">
      <c r="A1816" t="s">
        <v>10</v>
      </c>
      <c r="B1816" s="1">
        <v>41993</v>
      </c>
      <c r="C1816">
        <v>354</v>
      </c>
      <c r="D1816">
        <v>56.2</v>
      </c>
      <c r="E1816">
        <v>52.1</v>
      </c>
      <c r="F1816">
        <v>100</v>
      </c>
      <c r="G1816">
        <v>95</v>
      </c>
      <c r="H1816">
        <v>0</v>
      </c>
      <c r="I1816">
        <v>0</v>
      </c>
      <c r="J1816">
        <v>5.4</v>
      </c>
    </row>
    <row r="1817" spans="1:10" x14ac:dyDescent="0.25">
      <c r="A1817" t="s">
        <v>10</v>
      </c>
      <c r="B1817" s="1">
        <v>41994</v>
      </c>
      <c r="C1817">
        <v>355</v>
      </c>
      <c r="D1817">
        <v>66.900000000000006</v>
      </c>
      <c r="E1817">
        <v>54.9</v>
      </c>
      <c r="F1817">
        <v>100</v>
      </c>
      <c r="G1817">
        <v>78</v>
      </c>
      <c r="H1817">
        <v>0</v>
      </c>
      <c r="I1817">
        <v>0.04</v>
      </c>
      <c r="J1817">
        <v>4.7</v>
      </c>
    </row>
    <row r="1818" spans="1:10" x14ac:dyDescent="0.25">
      <c r="A1818" t="s">
        <v>10</v>
      </c>
      <c r="B1818" s="1">
        <v>41995</v>
      </c>
      <c r="C1818">
        <v>356</v>
      </c>
      <c r="D1818">
        <v>64.599999999999994</v>
      </c>
      <c r="E1818">
        <v>50.4</v>
      </c>
      <c r="F1818">
        <v>100</v>
      </c>
      <c r="G1818">
        <v>77</v>
      </c>
      <c r="H1818">
        <v>0</v>
      </c>
      <c r="I1818">
        <v>0.03</v>
      </c>
      <c r="J1818">
        <v>4.7</v>
      </c>
    </row>
    <row r="1819" spans="1:10" x14ac:dyDescent="0.25">
      <c r="A1819" t="s">
        <v>10</v>
      </c>
      <c r="B1819" s="1">
        <v>41996</v>
      </c>
      <c r="C1819">
        <v>357</v>
      </c>
      <c r="D1819">
        <v>65.599999999999994</v>
      </c>
      <c r="E1819">
        <v>44.1</v>
      </c>
      <c r="F1819">
        <v>100</v>
      </c>
      <c r="G1819">
        <v>64</v>
      </c>
      <c r="H1819">
        <v>0.01</v>
      </c>
      <c r="I1819">
        <v>0.04</v>
      </c>
      <c r="J1819">
        <v>2.6</v>
      </c>
    </row>
    <row r="1820" spans="1:10" x14ac:dyDescent="0.25">
      <c r="A1820" t="s">
        <v>10</v>
      </c>
      <c r="B1820" s="1">
        <v>41997</v>
      </c>
      <c r="C1820">
        <v>358</v>
      </c>
      <c r="D1820">
        <v>60.8</v>
      </c>
      <c r="E1820">
        <v>47.4</v>
      </c>
      <c r="F1820">
        <v>100</v>
      </c>
      <c r="G1820">
        <v>59</v>
      </c>
      <c r="H1820">
        <v>0.01</v>
      </c>
      <c r="I1820">
        <v>0.03</v>
      </c>
      <c r="J1820">
        <v>7.2</v>
      </c>
    </row>
    <row r="1821" spans="1:10" x14ac:dyDescent="0.25">
      <c r="A1821" t="s">
        <v>10</v>
      </c>
      <c r="B1821" s="1">
        <v>41998</v>
      </c>
      <c r="C1821">
        <v>359</v>
      </c>
      <c r="D1821">
        <v>56.1</v>
      </c>
      <c r="E1821">
        <v>40.700000000000003</v>
      </c>
      <c r="F1821">
        <v>77</v>
      </c>
      <c r="G1821">
        <v>41</v>
      </c>
      <c r="H1821">
        <v>0</v>
      </c>
      <c r="I1821">
        <v>0.09</v>
      </c>
      <c r="J1821">
        <v>10.199999999999999</v>
      </c>
    </row>
    <row r="1822" spans="1:10" x14ac:dyDescent="0.25">
      <c r="A1822" t="s">
        <v>10</v>
      </c>
      <c r="B1822" s="1">
        <v>41999</v>
      </c>
      <c r="C1822">
        <v>360</v>
      </c>
      <c r="D1822">
        <v>55.6</v>
      </c>
      <c r="E1822">
        <v>41.4</v>
      </c>
      <c r="F1822">
        <v>68</v>
      </c>
      <c r="G1822">
        <v>42</v>
      </c>
      <c r="H1822">
        <v>0</v>
      </c>
      <c r="I1822">
        <v>0.1</v>
      </c>
      <c r="J1822">
        <v>12.2</v>
      </c>
    </row>
    <row r="1823" spans="1:10" x14ac:dyDescent="0.25">
      <c r="A1823" t="s">
        <v>10</v>
      </c>
      <c r="B1823" s="1">
        <v>42000</v>
      </c>
      <c r="C1823">
        <v>361</v>
      </c>
      <c r="D1823">
        <v>53.2</v>
      </c>
      <c r="E1823">
        <v>32.9</v>
      </c>
      <c r="F1823">
        <v>95</v>
      </c>
      <c r="G1823">
        <v>60</v>
      </c>
      <c r="H1823">
        <v>0</v>
      </c>
      <c r="I1823">
        <v>0.04</v>
      </c>
      <c r="J1823">
        <v>2.6</v>
      </c>
    </row>
    <row r="1824" spans="1:10" x14ac:dyDescent="0.25">
      <c r="A1824" t="s">
        <v>10</v>
      </c>
      <c r="B1824" s="1">
        <v>42001</v>
      </c>
      <c r="C1824">
        <v>362</v>
      </c>
      <c r="D1824">
        <v>57.6</v>
      </c>
      <c r="E1824">
        <v>33.9</v>
      </c>
      <c r="F1824">
        <v>96</v>
      </c>
      <c r="G1824">
        <v>55</v>
      </c>
      <c r="H1824">
        <v>0</v>
      </c>
      <c r="I1824">
        <v>0.05</v>
      </c>
      <c r="J1824">
        <v>2.1</v>
      </c>
    </row>
    <row r="1825" spans="1:10" x14ac:dyDescent="0.25">
      <c r="A1825" t="s">
        <v>10</v>
      </c>
      <c r="B1825" s="1">
        <v>42002</v>
      </c>
      <c r="C1825">
        <v>363</v>
      </c>
      <c r="D1825">
        <v>48.9</v>
      </c>
      <c r="E1825">
        <v>36.1</v>
      </c>
      <c r="F1825">
        <v>99</v>
      </c>
      <c r="G1825">
        <v>79</v>
      </c>
      <c r="H1825">
        <v>0</v>
      </c>
      <c r="I1825">
        <v>0.01</v>
      </c>
      <c r="J1825">
        <v>3</v>
      </c>
    </row>
    <row r="1826" spans="1:10" x14ac:dyDescent="0.25">
      <c r="A1826" t="s">
        <v>10</v>
      </c>
      <c r="B1826" s="1">
        <v>42003</v>
      </c>
      <c r="C1826">
        <v>364</v>
      </c>
      <c r="D1826">
        <v>53.6</v>
      </c>
      <c r="E1826">
        <v>38.700000000000003</v>
      </c>
      <c r="F1826">
        <v>96</v>
      </c>
      <c r="G1826">
        <v>23</v>
      </c>
      <c r="H1826">
        <v>0</v>
      </c>
      <c r="I1826">
        <v>0.13</v>
      </c>
      <c r="J1826">
        <v>16.5</v>
      </c>
    </row>
    <row r="1827" spans="1:10" x14ac:dyDescent="0.25">
      <c r="A1827" t="s">
        <v>10</v>
      </c>
      <c r="B1827" s="1">
        <v>42004</v>
      </c>
      <c r="C1827">
        <v>365</v>
      </c>
      <c r="D1827">
        <v>54.3</v>
      </c>
      <c r="E1827">
        <v>37.200000000000003</v>
      </c>
      <c r="F1827">
        <v>46</v>
      </c>
      <c r="G1827">
        <v>23</v>
      </c>
      <c r="H1827">
        <v>0</v>
      </c>
      <c r="I1827">
        <v>0.15</v>
      </c>
      <c r="J1827">
        <v>15.4</v>
      </c>
    </row>
    <row r="1828" spans="1:10" x14ac:dyDescent="0.25">
      <c r="A1828" t="s">
        <v>10</v>
      </c>
      <c r="B1828" s="1">
        <v>42005</v>
      </c>
      <c r="C1828">
        <v>1</v>
      </c>
      <c r="D1828">
        <v>51.7</v>
      </c>
      <c r="E1828">
        <v>29.8</v>
      </c>
      <c r="F1828">
        <v>93</v>
      </c>
      <c r="G1828">
        <v>46</v>
      </c>
      <c r="H1828">
        <v>0</v>
      </c>
      <c r="I1828">
        <v>0.04</v>
      </c>
      <c r="J1828">
        <v>2.8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I19" sqref="I19"/>
    </sheetView>
  </sheetViews>
  <sheetFormatPr defaultRowHeight="15" x14ac:dyDescent="0.25"/>
  <cols>
    <col min="1" max="1" width="10" customWidth="1"/>
    <col min="2" max="2" width="12.42578125" bestFit="1" customWidth="1"/>
    <col min="3" max="3" width="11.140625" bestFit="1" customWidth="1"/>
    <col min="4" max="4" width="10.7109375" bestFit="1" customWidth="1"/>
    <col min="5" max="5" width="10.85546875" bestFit="1" customWidth="1"/>
    <col min="6" max="9" width="10" customWidth="1"/>
    <col min="10" max="10" width="14.7109375" bestFit="1" customWidth="1"/>
    <col min="11" max="11" width="12" bestFit="1" customWidth="1"/>
    <col min="12" max="12" width="14.140625" bestFit="1" customWidth="1"/>
    <col min="13" max="13" width="11.42578125" bestFit="1" customWidth="1"/>
  </cols>
  <sheetData>
    <row r="1" spans="1:9" s="2" customFormat="1" x14ac:dyDescent="0.25">
      <c r="A1" s="2" t="s">
        <v>34</v>
      </c>
      <c r="B1" s="2" t="s">
        <v>33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  <c r="I1" s="2" t="s">
        <v>26</v>
      </c>
    </row>
    <row r="2" spans="1:9" x14ac:dyDescent="0.25">
      <c r="A2">
        <v>1</v>
      </c>
      <c r="B2" t="s">
        <v>25</v>
      </c>
      <c r="C2">
        <v>0</v>
      </c>
      <c r="D2">
        <v>50</v>
      </c>
      <c r="E2">
        <v>90</v>
      </c>
      <c r="F2">
        <v>0.55000000000000004</v>
      </c>
      <c r="G2">
        <v>1.2</v>
      </c>
      <c r="H2">
        <v>1.2</v>
      </c>
      <c r="I2">
        <v>0.65</v>
      </c>
    </row>
    <row r="3" spans="1:9" x14ac:dyDescent="0.25">
      <c r="A3">
        <v>2</v>
      </c>
      <c r="B3" t="s">
        <v>24</v>
      </c>
      <c r="C3">
        <v>0</v>
      </c>
      <c r="D3">
        <v>50</v>
      </c>
      <c r="E3">
        <v>90</v>
      </c>
      <c r="F3">
        <v>1</v>
      </c>
      <c r="G3">
        <v>1</v>
      </c>
      <c r="H3">
        <v>1</v>
      </c>
      <c r="I3">
        <v>1</v>
      </c>
    </row>
    <row r="4" spans="1:9" x14ac:dyDescent="0.25">
      <c r="A4">
        <v>3</v>
      </c>
      <c r="B4" t="s">
        <v>23</v>
      </c>
      <c r="C4">
        <v>20</v>
      </c>
      <c r="D4">
        <v>45</v>
      </c>
      <c r="E4">
        <v>75</v>
      </c>
      <c r="F4">
        <v>0.2</v>
      </c>
      <c r="G4">
        <v>1.05</v>
      </c>
      <c r="H4">
        <v>1.05</v>
      </c>
      <c r="I4">
        <v>0.6</v>
      </c>
    </row>
    <row r="5" spans="1:9" x14ac:dyDescent="0.25">
      <c r="A5">
        <v>4</v>
      </c>
      <c r="B5" t="s">
        <v>22</v>
      </c>
      <c r="C5">
        <v>0</v>
      </c>
      <c r="D5">
        <v>33</v>
      </c>
      <c r="E5">
        <v>67</v>
      </c>
      <c r="F5">
        <v>1</v>
      </c>
      <c r="G5">
        <v>1</v>
      </c>
      <c r="H5">
        <v>1</v>
      </c>
      <c r="I5">
        <v>1</v>
      </c>
    </row>
    <row r="6" spans="1:9" x14ac:dyDescent="0.25">
      <c r="A6">
        <v>5</v>
      </c>
      <c r="B6" t="s">
        <v>21</v>
      </c>
      <c r="C6">
        <v>0</v>
      </c>
      <c r="D6">
        <v>50</v>
      </c>
      <c r="E6">
        <v>90</v>
      </c>
      <c r="F6">
        <v>0.55000000000000004</v>
      </c>
      <c r="G6">
        <v>1.2</v>
      </c>
      <c r="H6">
        <v>1.2</v>
      </c>
      <c r="I6">
        <v>0.65</v>
      </c>
    </row>
    <row r="7" spans="1:9" x14ac:dyDescent="0.25">
      <c r="A7">
        <v>6</v>
      </c>
      <c r="B7" t="s">
        <v>20</v>
      </c>
      <c r="C7">
        <v>0</v>
      </c>
      <c r="D7">
        <v>50</v>
      </c>
      <c r="E7">
        <v>90</v>
      </c>
      <c r="F7">
        <v>0.55000000000000004</v>
      </c>
      <c r="G7">
        <v>1.1499999999999999</v>
      </c>
      <c r="H7">
        <v>1.1499999999999999</v>
      </c>
      <c r="I7">
        <v>0.65</v>
      </c>
    </row>
    <row r="8" spans="1:9" x14ac:dyDescent="0.25">
      <c r="A8">
        <v>7</v>
      </c>
      <c r="B8" t="s">
        <v>19</v>
      </c>
      <c r="C8">
        <v>20</v>
      </c>
      <c r="D8">
        <v>45</v>
      </c>
      <c r="E8">
        <v>78</v>
      </c>
      <c r="F8">
        <v>0.8</v>
      </c>
      <c r="G8">
        <v>1.1499999999999999</v>
      </c>
      <c r="H8">
        <v>1.1499999999999999</v>
      </c>
      <c r="I8">
        <v>0.7</v>
      </c>
    </row>
    <row r="9" spans="1:9" x14ac:dyDescent="0.25">
      <c r="A9">
        <v>8</v>
      </c>
      <c r="B9" t="s">
        <v>18</v>
      </c>
      <c r="C9">
        <v>24</v>
      </c>
      <c r="D9">
        <v>37</v>
      </c>
      <c r="E9">
        <v>86</v>
      </c>
      <c r="F9">
        <v>1.2</v>
      </c>
      <c r="G9">
        <v>1.05</v>
      </c>
      <c r="H9">
        <v>1.05</v>
      </c>
      <c r="I9">
        <v>0.8</v>
      </c>
    </row>
    <row r="10" spans="1:9" x14ac:dyDescent="0.25">
      <c r="A10">
        <v>9</v>
      </c>
      <c r="B10" t="s">
        <v>17</v>
      </c>
      <c r="C10">
        <v>15</v>
      </c>
      <c r="D10">
        <v>45</v>
      </c>
      <c r="E10">
        <v>80</v>
      </c>
      <c r="F10">
        <v>0.2</v>
      </c>
      <c r="G10">
        <v>0.7</v>
      </c>
      <c r="H10">
        <v>0.7</v>
      </c>
      <c r="I10">
        <v>0.7</v>
      </c>
    </row>
    <row r="11" spans="1:9" x14ac:dyDescent="0.25">
      <c r="A11">
        <v>10</v>
      </c>
      <c r="B11" t="s">
        <v>16</v>
      </c>
      <c r="C11">
        <v>20</v>
      </c>
      <c r="D11">
        <v>45</v>
      </c>
      <c r="E11">
        <v>80</v>
      </c>
      <c r="F11">
        <v>0.2</v>
      </c>
      <c r="G11">
        <v>1.1000000000000001</v>
      </c>
      <c r="H11">
        <v>1.1000000000000001</v>
      </c>
      <c r="I11">
        <v>0.4</v>
      </c>
    </row>
    <row r="12" spans="1:9" x14ac:dyDescent="0.25">
      <c r="A12">
        <v>11</v>
      </c>
      <c r="B12" t="s">
        <v>15</v>
      </c>
      <c r="C12">
        <v>0</v>
      </c>
      <c r="D12">
        <v>25</v>
      </c>
      <c r="E12">
        <v>75</v>
      </c>
      <c r="F12">
        <v>0.35</v>
      </c>
      <c r="G12">
        <v>1.1000000000000001</v>
      </c>
      <c r="H12">
        <v>1.1000000000000001</v>
      </c>
      <c r="I12">
        <v>0.8</v>
      </c>
    </row>
    <row r="13" spans="1:9" x14ac:dyDescent="0.25">
      <c r="A13">
        <v>12</v>
      </c>
      <c r="B13" t="s">
        <v>14</v>
      </c>
      <c r="C13">
        <v>25</v>
      </c>
      <c r="D13">
        <v>50</v>
      </c>
      <c r="E13">
        <v>80</v>
      </c>
      <c r="F13">
        <v>0.3</v>
      </c>
      <c r="G13">
        <v>1.1499999999999999</v>
      </c>
      <c r="H13">
        <v>1.1499999999999999</v>
      </c>
      <c r="I13">
        <v>0.65</v>
      </c>
    </row>
    <row r="14" spans="1:9" x14ac:dyDescent="0.25">
      <c r="A14">
        <v>13</v>
      </c>
      <c r="B14" t="s">
        <v>13</v>
      </c>
      <c r="C14">
        <v>0</v>
      </c>
      <c r="D14">
        <v>50</v>
      </c>
      <c r="E14">
        <v>75</v>
      </c>
      <c r="F14">
        <v>0.55000000000000004</v>
      </c>
      <c r="G14">
        <v>1.2</v>
      </c>
      <c r="H14">
        <v>1.2</v>
      </c>
      <c r="I14">
        <v>0.8</v>
      </c>
    </row>
    <row r="15" spans="1:9" x14ac:dyDescent="0.25">
      <c r="A15">
        <v>14</v>
      </c>
      <c r="B15" t="s">
        <v>12</v>
      </c>
      <c r="C15">
        <v>20</v>
      </c>
      <c r="D15">
        <v>45</v>
      </c>
      <c r="E15">
        <v>75</v>
      </c>
      <c r="F15">
        <v>0.33</v>
      </c>
      <c r="G15">
        <v>1.05</v>
      </c>
      <c r="H15">
        <v>1.05</v>
      </c>
      <c r="I15">
        <v>0.15</v>
      </c>
    </row>
    <row r="16" spans="1:9" x14ac:dyDescent="0.25">
      <c r="A16">
        <v>15</v>
      </c>
      <c r="B16" t="s">
        <v>11</v>
      </c>
      <c r="C16">
        <v>0</v>
      </c>
      <c r="D16">
        <v>25</v>
      </c>
      <c r="E16">
        <v>75</v>
      </c>
      <c r="F16">
        <v>0.45</v>
      </c>
      <c r="G16">
        <v>0.8</v>
      </c>
      <c r="H16">
        <v>0.8</v>
      </c>
      <c r="I16">
        <v>0.35</v>
      </c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27"/>
  <sheetViews>
    <sheetView zoomScaleNormal="100" workbookViewId="0">
      <selection activeCell="T7" sqref="T7"/>
    </sheetView>
  </sheetViews>
  <sheetFormatPr defaultRowHeight="15" x14ac:dyDescent="0.25"/>
  <cols>
    <col min="1" max="1" width="9.5703125" bestFit="1" customWidth="1"/>
    <col min="2" max="2" width="10.5703125" bestFit="1" customWidth="1"/>
    <col min="3" max="3" width="16.5703125" bestFit="1" customWidth="1"/>
    <col min="4" max="4" width="16.140625" bestFit="1" customWidth="1"/>
    <col min="5" max="5" width="15.85546875" bestFit="1" customWidth="1"/>
    <col min="6" max="6" width="16.140625" bestFit="1" customWidth="1"/>
    <col min="7" max="7" width="15.85546875" bestFit="1" customWidth="1"/>
    <col min="8" max="8" width="10.140625" bestFit="1" customWidth="1"/>
    <col min="9" max="9" width="7.7109375" bestFit="1" customWidth="1"/>
    <col min="10" max="10" width="21.7109375" bestFit="1" customWidth="1"/>
    <col min="11" max="11" width="9.7109375" style="36" customWidth="1"/>
    <col min="12" max="12" width="9.7109375" style="8" customWidth="1"/>
    <col min="13" max="13" width="14.5703125" style="8" bestFit="1" customWidth="1"/>
    <col min="14" max="14" width="25.5703125" style="8" bestFit="1" customWidth="1"/>
    <col min="15" max="15" width="16.7109375" style="8" bestFit="1" customWidth="1"/>
    <col min="16" max="16" width="27.7109375" style="44" bestFit="1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9" t="s">
        <v>49</v>
      </c>
      <c r="L1" s="28" t="s">
        <v>51</v>
      </c>
      <c r="M1" s="28" t="s">
        <v>82</v>
      </c>
      <c r="N1" s="28" t="s">
        <v>94</v>
      </c>
      <c r="O1" s="28" t="s">
        <v>57</v>
      </c>
      <c r="P1" s="37" t="s">
        <v>95</v>
      </c>
    </row>
    <row r="2" spans="1:16" s="12" customFormat="1" x14ac:dyDescent="0.25">
      <c r="A2" s="12" t="s">
        <v>10</v>
      </c>
      <c r="B2" s="13">
        <v>41760</v>
      </c>
      <c r="C2" s="12">
        <v>121</v>
      </c>
      <c r="D2" s="14">
        <v>93.5</v>
      </c>
      <c r="E2" s="14">
        <v>54.3</v>
      </c>
      <c r="F2" s="14">
        <v>74</v>
      </c>
      <c r="G2" s="14">
        <v>12</v>
      </c>
      <c r="H2" s="14">
        <v>0</v>
      </c>
      <c r="I2" s="14">
        <v>0.27</v>
      </c>
      <c r="J2" s="14">
        <v>4.5</v>
      </c>
      <c r="K2" s="30">
        <f>Calculations!E$16</f>
        <v>0.2</v>
      </c>
      <c r="L2" s="14">
        <f>K2*I2</f>
        <v>5.4000000000000006E-2</v>
      </c>
      <c r="M2" s="14">
        <f>L2</f>
        <v>5.4000000000000006E-2</v>
      </c>
      <c r="N2" s="14">
        <f>M2*Calculations!F$16/100</f>
        <v>5.4000000000000006E-2</v>
      </c>
      <c r="O2" s="14">
        <v>0</v>
      </c>
      <c r="P2" s="38">
        <f>O2</f>
        <v>0</v>
      </c>
    </row>
    <row r="3" spans="1:16" s="12" customFormat="1" x14ac:dyDescent="0.25">
      <c r="A3" s="12" t="s">
        <v>10</v>
      </c>
      <c r="B3" s="13">
        <v>41761</v>
      </c>
      <c r="C3" s="12">
        <v>122</v>
      </c>
      <c r="D3" s="14">
        <v>89.6</v>
      </c>
      <c r="E3" s="14">
        <v>50.8</v>
      </c>
      <c r="F3" s="14">
        <v>76</v>
      </c>
      <c r="G3" s="14">
        <v>20</v>
      </c>
      <c r="H3" s="14">
        <v>0</v>
      </c>
      <c r="I3" s="14">
        <v>0.26</v>
      </c>
      <c r="J3" s="14">
        <v>5.3</v>
      </c>
      <c r="K3" s="30">
        <f>Calculations!E$16</f>
        <v>0.2</v>
      </c>
      <c r="L3" s="14">
        <f t="shared" ref="L3:L66" si="0">K3*I3</f>
        <v>5.2000000000000005E-2</v>
      </c>
      <c r="M3" s="14">
        <f>L3+M2</f>
        <v>0.10600000000000001</v>
      </c>
      <c r="N3" s="14">
        <f>M3*Calculations!F$16/100</f>
        <v>0.10600000000000001</v>
      </c>
      <c r="O3" s="14">
        <v>0</v>
      </c>
      <c r="P3" s="38">
        <f>O3+P2</f>
        <v>0</v>
      </c>
    </row>
    <row r="4" spans="1:16" s="12" customFormat="1" x14ac:dyDescent="0.25">
      <c r="A4" s="12" t="s">
        <v>10</v>
      </c>
      <c r="B4" s="13">
        <v>41762</v>
      </c>
      <c r="C4" s="12">
        <v>123</v>
      </c>
      <c r="D4" s="14">
        <v>78.400000000000006</v>
      </c>
      <c r="E4" s="14">
        <v>54.1</v>
      </c>
      <c r="F4" s="14">
        <v>84</v>
      </c>
      <c r="G4" s="14">
        <v>37</v>
      </c>
      <c r="H4" s="14">
        <v>0</v>
      </c>
      <c r="I4" s="14">
        <v>0.26</v>
      </c>
      <c r="J4" s="14">
        <v>9.9</v>
      </c>
      <c r="K4" s="30">
        <f>Calculations!E$16</f>
        <v>0.2</v>
      </c>
      <c r="L4" s="14">
        <f t="shared" si="0"/>
        <v>5.2000000000000005E-2</v>
      </c>
      <c r="M4" s="14">
        <f>L4+M3</f>
        <v>0.15800000000000003</v>
      </c>
      <c r="N4" s="14">
        <f>M4*Calculations!F$16/100</f>
        <v>0.15800000000000003</v>
      </c>
      <c r="O4" s="14">
        <v>0</v>
      </c>
      <c r="P4" s="38">
        <f>O4+P3</f>
        <v>0</v>
      </c>
    </row>
    <row r="5" spans="1:16" s="12" customFormat="1" x14ac:dyDescent="0.25">
      <c r="A5" s="12" t="s">
        <v>10</v>
      </c>
      <c r="B5" s="13">
        <v>41763</v>
      </c>
      <c r="C5" s="12">
        <v>124</v>
      </c>
      <c r="D5" s="14">
        <v>76</v>
      </c>
      <c r="E5" s="14">
        <v>49.6</v>
      </c>
      <c r="F5" s="14">
        <v>79</v>
      </c>
      <c r="G5" s="14">
        <v>41</v>
      </c>
      <c r="H5" s="14">
        <v>0</v>
      </c>
      <c r="I5" s="14">
        <v>0.21</v>
      </c>
      <c r="J5" s="14">
        <v>6.1</v>
      </c>
      <c r="K5" s="30">
        <f>Calculations!E$16</f>
        <v>0.2</v>
      </c>
      <c r="L5" s="14">
        <f t="shared" si="0"/>
        <v>4.2000000000000003E-2</v>
      </c>
      <c r="M5" s="14">
        <f t="shared" ref="M5:M68" si="1">L5+M4</f>
        <v>0.20000000000000004</v>
      </c>
      <c r="N5" s="14">
        <f>M5*Calculations!F$16/100</f>
        <v>0.20000000000000004</v>
      </c>
      <c r="O5" s="14">
        <v>0</v>
      </c>
      <c r="P5" s="38">
        <f t="shared" ref="P5:P68" si="2">O5+P4</f>
        <v>0</v>
      </c>
    </row>
    <row r="6" spans="1:16" s="12" customFormat="1" x14ac:dyDescent="0.25">
      <c r="A6" s="12" t="s">
        <v>10</v>
      </c>
      <c r="B6" s="13">
        <v>41764</v>
      </c>
      <c r="C6" s="12">
        <v>125</v>
      </c>
      <c r="D6" s="14">
        <v>72.099999999999994</v>
      </c>
      <c r="E6" s="14">
        <v>51</v>
      </c>
      <c r="F6" s="14">
        <v>86</v>
      </c>
      <c r="G6" s="14">
        <v>37</v>
      </c>
      <c r="H6" s="15">
        <v>0.01</v>
      </c>
      <c r="I6" s="14">
        <v>0.19</v>
      </c>
      <c r="J6" s="14">
        <v>7</v>
      </c>
      <c r="K6" s="30">
        <f>Calculations!E$16</f>
        <v>0.2</v>
      </c>
      <c r="L6" s="14">
        <f t="shared" si="0"/>
        <v>3.8000000000000006E-2</v>
      </c>
      <c r="M6" s="14">
        <f t="shared" si="1"/>
        <v>0.23800000000000004</v>
      </c>
      <c r="N6" s="14">
        <f>M6*Calculations!F$16/100</f>
        <v>0.23800000000000004</v>
      </c>
      <c r="O6" s="14">
        <v>0</v>
      </c>
      <c r="P6" s="38">
        <f t="shared" si="2"/>
        <v>0</v>
      </c>
    </row>
    <row r="7" spans="1:16" s="12" customFormat="1" x14ac:dyDescent="0.25">
      <c r="A7" s="12" t="s">
        <v>10</v>
      </c>
      <c r="B7" s="13">
        <v>41765</v>
      </c>
      <c r="C7" s="12">
        <v>126</v>
      </c>
      <c r="D7" s="14">
        <v>76.5</v>
      </c>
      <c r="E7" s="14">
        <v>49.9</v>
      </c>
      <c r="F7" s="14">
        <v>83</v>
      </c>
      <c r="G7" s="14">
        <v>16</v>
      </c>
      <c r="H7" s="14">
        <v>0</v>
      </c>
      <c r="I7" s="14">
        <v>0.26</v>
      </c>
      <c r="J7" s="14">
        <v>6.8</v>
      </c>
      <c r="K7" s="30">
        <f>Calculations!E$16</f>
        <v>0.2</v>
      </c>
      <c r="L7" s="14">
        <f t="shared" si="0"/>
        <v>5.2000000000000005E-2</v>
      </c>
      <c r="M7" s="14">
        <f t="shared" si="1"/>
        <v>0.29000000000000004</v>
      </c>
      <c r="N7" s="14">
        <f>M7*Calculations!F$16/100</f>
        <v>0.29000000000000004</v>
      </c>
      <c r="O7" s="14">
        <v>0</v>
      </c>
      <c r="P7" s="38">
        <f t="shared" si="2"/>
        <v>0</v>
      </c>
    </row>
    <row r="8" spans="1:16" s="12" customFormat="1" x14ac:dyDescent="0.25">
      <c r="A8" s="12" t="s">
        <v>10</v>
      </c>
      <c r="B8" s="13">
        <v>41766</v>
      </c>
      <c r="C8" s="12">
        <v>127</v>
      </c>
      <c r="D8" s="14">
        <v>75.3</v>
      </c>
      <c r="E8" s="14">
        <v>46.5</v>
      </c>
      <c r="F8" s="14">
        <v>91</v>
      </c>
      <c r="G8" s="14">
        <v>32</v>
      </c>
      <c r="H8" s="14">
        <v>0</v>
      </c>
      <c r="I8" s="14">
        <v>0.24</v>
      </c>
      <c r="J8" s="14">
        <v>7.1</v>
      </c>
      <c r="K8" s="30">
        <f>Calculations!E$16</f>
        <v>0.2</v>
      </c>
      <c r="L8" s="14">
        <f t="shared" si="0"/>
        <v>4.8000000000000001E-2</v>
      </c>
      <c r="M8" s="14">
        <f t="shared" si="1"/>
        <v>0.33800000000000002</v>
      </c>
      <c r="N8" s="14">
        <f>M8*Calculations!F$16/100</f>
        <v>0.33800000000000002</v>
      </c>
      <c r="O8" s="14">
        <v>0</v>
      </c>
      <c r="P8" s="38">
        <f t="shared" si="2"/>
        <v>0</v>
      </c>
    </row>
    <row r="9" spans="1:16" s="12" customFormat="1" x14ac:dyDescent="0.25">
      <c r="A9" s="12" t="s">
        <v>10</v>
      </c>
      <c r="B9" s="13">
        <v>41767</v>
      </c>
      <c r="C9" s="12">
        <v>128</v>
      </c>
      <c r="D9" s="14">
        <v>70.8</v>
      </c>
      <c r="E9" s="14">
        <v>52</v>
      </c>
      <c r="F9" s="14">
        <v>86</v>
      </c>
      <c r="G9" s="14">
        <v>43</v>
      </c>
      <c r="H9" s="14">
        <v>0</v>
      </c>
      <c r="I9" s="14">
        <v>0.17</v>
      </c>
      <c r="J9" s="14">
        <v>9.3000000000000007</v>
      </c>
      <c r="K9" s="30">
        <f>Calculations!E$16</f>
        <v>0.2</v>
      </c>
      <c r="L9" s="14">
        <f t="shared" si="0"/>
        <v>3.4000000000000002E-2</v>
      </c>
      <c r="M9" s="14">
        <f t="shared" si="1"/>
        <v>0.372</v>
      </c>
      <c r="N9" s="14">
        <f>M9*Calculations!F$16/100</f>
        <v>0.37200000000000005</v>
      </c>
      <c r="O9" s="14">
        <v>0</v>
      </c>
      <c r="P9" s="38">
        <f t="shared" si="2"/>
        <v>0</v>
      </c>
    </row>
    <row r="10" spans="1:16" s="12" customFormat="1" x14ac:dyDescent="0.25">
      <c r="A10" s="12" t="s">
        <v>10</v>
      </c>
      <c r="B10" s="13">
        <v>41768</v>
      </c>
      <c r="C10" s="12">
        <v>129</v>
      </c>
      <c r="D10" s="14">
        <v>76.599999999999994</v>
      </c>
      <c r="E10" s="14">
        <v>53.2</v>
      </c>
      <c r="F10" s="14">
        <v>92</v>
      </c>
      <c r="G10" s="14">
        <v>36</v>
      </c>
      <c r="H10" s="14">
        <v>0</v>
      </c>
      <c r="I10" s="14">
        <v>0.23</v>
      </c>
      <c r="J10" s="14">
        <v>6</v>
      </c>
      <c r="K10" s="30">
        <f>Calculations!E$16</f>
        <v>0.2</v>
      </c>
      <c r="L10" s="14">
        <f t="shared" si="0"/>
        <v>4.6000000000000006E-2</v>
      </c>
      <c r="M10" s="14">
        <f t="shared" si="1"/>
        <v>0.41799999999999998</v>
      </c>
      <c r="N10" s="14">
        <f>M10*Calculations!F$16/100</f>
        <v>0.41799999999999998</v>
      </c>
      <c r="O10" s="14">
        <v>0</v>
      </c>
      <c r="P10" s="38">
        <f t="shared" si="2"/>
        <v>0</v>
      </c>
    </row>
    <row r="11" spans="1:16" s="12" customFormat="1" x14ac:dyDescent="0.25">
      <c r="A11" s="12" t="s">
        <v>10</v>
      </c>
      <c r="B11" s="13">
        <v>41769</v>
      </c>
      <c r="C11" s="12">
        <v>130</v>
      </c>
      <c r="D11" s="14">
        <v>73.5</v>
      </c>
      <c r="E11" s="14">
        <v>52.6</v>
      </c>
      <c r="F11" s="14">
        <v>71</v>
      </c>
      <c r="G11" s="14">
        <v>22</v>
      </c>
      <c r="H11" s="14">
        <v>0</v>
      </c>
      <c r="I11" s="14">
        <v>0.27</v>
      </c>
      <c r="J11" s="14">
        <v>8.5</v>
      </c>
      <c r="K11" s="30">
        <f>Calculations!E$16</f>
        <v>0.2</v>
      </c>
      <c r="L11" s="14">
        <f t="shared" si="0"/>
        <v>5.4000000000000006E-2</v>
      </c>
      <c r="M11" s="14">
        <f t="shared" si="1"/>
        <v>0.47199999999999998</v>
      </c>
      <c r="N11" s="14">
        <f>M11*Calculations!F$16/100</f>
        <v>0.47199999999999998</v>
      </c>
      <c r="O11" s="14">
        <v>0</v>
      </c>
      <c r="P11" s="38">
        <f t="shared" si="2"/>
        <v>0</v>
      </c>
    </row>
    <row r="12" spans="1:16" s="12" customFormat="1" x14ac:dyDescent="0.25">
      <c r="A12" s="12" t="s">
        <v>10</v>
      </c>
      <c r="B12" s="13">
        <v>41770</v>
      </c>
      <c r="C12" s="12">
        <v>131</v>
      </c>
      <c r="D12" s="14">
        <v>81.400000000000006</v>
      </c>
      <c r="E12" s="14">
        <v>53.7</v>
      </c>
      <c r="F12" s="14">
        <v>43</v>
      </c>
      <c r="G12" s="14">
        <v>14</v>
      </c>
      <c r="H12" s="14">
        <v>0</v>
      </c>
      <c r="I12" s="14">
        <v>0.34</v>
      </c>
      <c r="J12" s="14">
        <v>11.3</v>
      </c>
      <c r="K12" s="30">
        <f>Calculations!E$16</f>
        <v>0.2</v>
      </c>
      <c r="L12" s="14">
        <f t="shared" si="0"/>
        <v>6.8000000000000005E-2</v>
      </c>
      <c r="M12" s="14">
        <f t="shared" si="1"/>
        <v>0.54</v>
      </c>
      <c r="N12" s="14">
        <f>M12*Calculations!F$16/100</f>
        <v>0.54</v>
      </c>
      <c r="O12" s="14">
        <v>0</v>
      </c>
      <c r="P12" s="38">
        <f t="shared" si="2"/>
        <v>0</v>
      </c>
    </row>
    <row r="13" spans="1:16" s="12" customFormat="1" x14ac:dyDescent="0.25">
      <c r="A13" s="12" t="s">
        <v>10</v>
      </c>
      <c r="B13" s="13">
        <v>41771</v>
      </c>
      <c r="C13" s="12">
        <v>132</v>
      </c>
      <c r="D13" s="14">
        <v>87.6</v>
      </c>
      <c r="E13" s="14">
        <v>50.6</v>
      </c>
      <c r="F13" s="14">
        <v>47</v>
      </c>
      <c r="G13" s="14">
        <v>13</v>
      </c>
      <c r="H13" s="14">
        <v>0</v>
      </c>
      <c r="I13" s="14">
        <v>0.28999999999999998</v>
      </c>
      <c r="J13" s="14">
        <v>5.7</v>
      </c>
      <c r="K13" s="30">
        <f>Calculations!E$16</f>
        <v>0.2</v>
      </c>
      <c r="L13" s="14">
        <f t="shared" si="0"/>
        <v>5.7999999999999996E-2</v>
      </c>
      <c r="M13" s="14">
        <f t="shared" si="1"/>
        <v>0.59800000000000009</v>
      </c>
      <c r="N13" s="14">
        <f>M13*Calculations!F$16/100</f>
        <v>0.59800000000000009</v>
      </c>
      <c r="O13" s="14">
        <v>0</v>
      </c>
      <c r="P13" s="38">
        <f t="shared" si="2"/>
        <v>0</v>
      </c>
    </row>
    <row r="14" spans="1:16" s="12" customFormat="1" x14ac:dyDescent="0.25">
      <c r="A14" s="12" t="s">
        <v>10</v>
      </c>
      <c r="B14" s="13">
        <v>41772</v>
      </c>
      <c r="C14" s="12">
        <v>133</v>
      </c>
      <c r="D14" s="14">
        <v>94.1</v>
      </c>
      <c r="E14" s="14">
        <v>55.6</v>
      </c>
      <c r="F14" s="14">
        <v>54</v>
      </c>
      <c r="G14" s="14">
        <v>11</v>
      </c>
      <c r="H14" s="14">
        <v>0</v>
      </c>
      <c r="I14" s="14">
        <v>0.28000000000000003</v>
      </c>
      <c r="J14" s="14">
        <v>4.3</v>
      </c>
      <c r="K14" s="30">
        <f>Calculations!E$16</f>
        <v>0.2</v>
      </c>
      <c r="L14" s="14">
        <f t="shared" si="0"/>
        <v>5.6000000000000008E-2</v>
      </c>
      <c r="M14" s="14">
        <f t="shared" si="1"/>
        <v>0.65400000000000014</v>
      </c>
      <c r="N14" s="14">
        <f>M14*Calculations!F$16/100</f>
        <v>0.65400000000000025</v>
      </c>
      <c r="O14" s="14">
        <v>0</v>
      </c>
      <c r="P14" s="38">
        <f t="shared" si="2"/>
        <v>0</v>
      </c>
    </row>
    <row r="15" spans="1:16" s="12" customFormat="1" x14ac:dyDescent="0.25">
      <c r="A15" s="12" t="s">
        <v>10</v>
      </c>
      <c r="B15" s="13">
        <v>41773</v>
      </c>
      <c r="C15" s="12">
        <v>134</v>
      </c>
      <c r="D15" s="14">
        <v>94.8</v>
      </c>
      <c r="E15" s="14">
        <v>56</v>
      </c>
      <c r="F15" s="14">
        <v>69</v>
      </c>
      <c r="G15" s="14">
        <v>19</v>
      </c>
      <c r="H15" s="14">
        <v>0</v>
      </c>
      <c r="I15" s="14">
        <v>0.28000000000000003</v>
      </c>
      <c r="J15" s="14">
        <v>4.0999999999999996</v>
      </c>
      <c r="K15" s="30">
        <f>Calculations!E$16</f>
        <v>0.2</v>
      </c>
      <c r="L15" s="14">
        <f t="shared" si="0"/>
        <v>5.6000000000000008E-2</v>
      </c>
      <c r="M15" s="14">
        <f t="shared" si="1"/>
        <v>0.71000000000000019</v>
      </c>
      <c r="N15" s="14">
        <f>M15*Calculations!F$16/100</f>
        <v>0.71000000000000019</v>
      </c>
      <c r="O15" s="14">
        <v>0</v>
      </c>
      <c r="P15" s="38">
        <f t="shared" si="2"/>
        <v>0</v>
      </c>
    </row>
    <row r="16" spans="1:16" s="12" customFormat="1" x14ac:dyDescent="0.25">
      <c r="A16" s="12" t="s">
        <v>10</v>
      </c>
      <c r="B16" s="13">
        <v>41774</v>
      </c>
      <c r="C16" s="12">
        <v>135</v>
      </c>
      <c r="D16" s="14">
        <v>95.7</v>
      </c>
      <c r="E16" s="14">
        <v>55.7</v>
      </c>
      <c r="F16" s="14">
        <v>62</v>
      </c>
      <c r="G16" s="14">
        <v>13</v>
      </c>
      <c r="H16" s="14">
        <v>0</v>
      </c>
      <c r="I16" s="14">
        <v>0.28000000000000003</v>
      </c>
      <c r="J16" s="14">
        <v>4.3</v>
      </c>
      <c r="K16" s="30">
        <f>Calculations!E$16</f>
        <v>0.2</v>
      </c>
      <c r="L16" s="14">
        <f t="shared" si="0"/>
        <v>5.6000000000000008E-2</v>
      </c>
      <c r="M16" s="14">
        <f t="shared" si="1"/>
        <v>0.76600000000000024</v>
      </c>
      <c r="N16" s="14">
        <f>M16*Calculations!F$16/100</f>
        <v>0.76600000000000024</v>
      </c>
      <c r="O16" s="16">
        <v>1</v>
      </c>
      <c r="P16" s="38">
        <f t="shared" si="2"/>
        <v>1</v>
      </c>
    </row>
    <row r="17" spans="1:16" s="12" customFormat="1" x14ac:dyDescent="0.25">
      <c r="A17" s="12" t="s">
        <v>10</v>
      </c>
      <c r="B17" s="13">
        <v>41775</v>
      </c>
      <c r="C17" s="12">
        <v>136</v>
      </c>
      <c r="D17" s="14">
        <v>91.5</v>
      </c>
      <c r="E17" s="14">
        <v>53.2</v>
      </c>
      <c r="F17" s="14">
        <v>69</v>
      </c>
      <c r="G17" s="14">
        <v>20</v>
      </c>
      <c r="H17" s="14">
        <v>0</v>
      </c>
      <c r="I17" s="14">
        <v>0.28999999999999998</v>
      </c>
      <c r="J17" s="14">
        <v>6.2</v>
      </c>
      <c r="K17" s="30">
        <f>Calculations!E$16</f>
        <v>0.2</v>
      </c>
      <c r="L17" s="14">
        <f t="shared" si="0"/>
        <v>5.7999999999999996E-2</v>
      </c>
      <c r="M17" s="14">
        <f t="shared" si="1"/>
        <v>0.82400000000000029</v>
      </c>
      <c r="N17" s="14">
        <f>M17*Calculations!F$16/100</f>
        <v>0.82400000000000029</v>
      </c>
      <c r="O17" s="14">
        <v>0</v>
      </c>
      <c r="P17" s="38">
        <f t="shared" si="2"/>
        <v>1</v>
      </c>
    </row>
    <row r="18" spans="1:16" s="12" customFormat="1" x14ac:dyDescent="0.25">
      <c r="A18" s="12" t="s">
        <v>10</v>
      </c>
      <c r="B18" s="13">
        <v>41776</v>
      </c>
      <c r="C18" s="12">
        <v>137</v>
      </c>
      <c r="D18" s="14">
        <v>81.8</v>
      </c>
      <c r="E18" s="14">
        <v>55.5</v>
      </c>
      <c r="F18" s="14">
        <v>79</v>
      </c>
      <c r="G18" s="14">
        <v>36</v>
      </c>
      <c r="H18" s="14">
        <v>0</v>
      </c>
      <c r="I18" s="14">
        <v>0.25</v>
      </c>
      <c r="J18" s="14">
        <v>7</v>
      </c>
      <c r="K18" s="30">
        <f>Calculations!E$16</f>
        <v>0.2</v>
      </c>
      <c r="L18" s="14">
        <f t="shared" si="0"/>
        <v>0.05</v>
      </c>
      <c r="M18" s="14">
        <f t="shared" si="1"/>
        <v>0.87400000000000033</v>
      </c>
      <c r="N18" s="14">
        <f>M18*Calculations!F$16/100</f>
        <v>0.87400000000000033</v>
      </c>
      <c r="O18" s="14">
        <v>0</v>
      </c>
      <c r="P18" s="38">
        <f t="shared" si="2"/>
        <v>1</v>
      </c>
    </row>
    <row r="19" spans="1:16" s="12" customFormat="1" x14ac:dyDescent="0.25">
      <c r="A19" s="12" t="s">
        <v>10</v>
      </c>
      <c r="B19" s="13">
        <v>41777</v>
      </c>
      <c r="C19" s="12">
        <v>138</v>
      </c>
      <c r="D19" s="14">
        <v>79.599999999999994</v>
      </c>
      <c r="E19" s="14">
        <v>54.2</v>
      </c>
      <c r="F19" s="14">
        <v>74</v>
      </c>
      <c r="G19" s="14">
        <v>36</v>
      </c>
      <c r="H19" s="14">
        <v>0</v>
      </c>
      <c r="I19" s="14">
        <v>0.26</v>
      </c>
      <c r="J19" s="14">
        <v>7.2</v>
      </c>
      <c r="K19" s="30">
        <f>Calculations!E$16</f>
        <v>0.2</v>
      </c>
      <c r="L19" s="14">
        <f t="shared" si="0"/>
        <v>5.2000000000000005E-2</v>
      </c>
      <c r="M19" s="14">
        <f t="shared" si="1"/>
        <v>0.92600000000000038</v>
      </c>
      <c r="N19" s="14">
        <f>M19*Calculations!F$16/100</f>
        <v>0.92600000000000038</v>
      </c>
      <c r="O19" s="14">
        <v>0</v>
      </c>
      <c r="P19" s="38">
        <f t="shared" si="2"/>
        <v>1</v>
      </c>
    </row>
    <row r="20" spans="1:16" s="12" customFormat="1" x14ac:dyDescent="0.25">
      <c r="A20" s="12" t="s">
        <v>10</v>
      </c>
      <c r="B20" s="13">
        <v>41778</v>
      </c>
      <c r="C20" s="12">
        <v>139</v>
      </c>
      <c r="D20" s="14">
        <v>76.7</v>
      </c>
      <c r="E20" s="14">
        <v>56.3</v>
      </c>
      <c r="F20" s="14">
        <v>78</v>
      </c>
      <c r="G20" s="14">
        <v>38</v>
      </c>
      <c r="H20" s="14">
        <v>0</v>
      </c>
      <c r="I20" s="14">
        <v>0.24</v>
      </c>
      <c r="J20" s="14">
        <v>10.6</v>
      </c>
      <c r="K20" s="30">
        <f>Calculations!E$16</f>
        <v>0.2</v>
      </c>
      <c r="L20" s="14">
        <f t="shared" si="0"/>
        <v>4.8000000000000001E-2</v>
      </c>
      <c r="M20" s="14">
        <f t="shared" si="1"/>
        <v>0.97400000000000042</v>
      </c>
      <c r="N20" s="14">
        <f>M20*Calculations!F$16/100</f>
        <v>0.97400000000000053</v>
      </c>
      <c r="O20" s="14">
        <v>0</v>
      </c>
      <c r="P20" s="38">
        <f t="shared" si="2"/>
        <v>1</v>
      </c>
    </row>
    <row r="21" spans="1:16" s="12" customFormat="1" x14ac:dyDescent="0.25">
      <c r="A21" s="12" t="s">
        <v>10</v>
      </c>
      <c r="B21" s="13">
        <v>41779</v>
      </c>
      <c r="C21" s="12">
        <v>140</v>
      </c>
      <c r="D21" s="14">
        <v>75.8</v>
      </c>
      <c r="E21" s="14">
        <v>53.3</v>
      </c>
      <c r="F21" s="14">
        <v>81</v>
      </c>
      <c r="G21" s="14">
        <v>41</v>
      </c>
      <c r="H21" s="14">
        <v>0</v>
      </c>
      <c r="I21" s="14">
        <v>0.2</v>
      </c>
      <c r="J21" s="14">
        <v>5.8</v>
      </c>
      <c r="K21" s="30">
        <f>Calculations!E$16</f>
        <v>0.2</v>
      </c>
      <c r="L21" s="14">
        <f t="shared" si="0"/>
        <v>4.0000000000000008E-2</v>
      </c>
      <c r="M21" s="14">
        <f t="shared" si="1"/>
        <v>1.0140000000000005</v>
      </c>
      <c r="N21" s="14">
        <f>M21*Calculations!F$16/100</f>
        <v>1.0140000000000005</v>
      </c>
      <c r="O21" s="14">
        <v>0</v>
      </c>
      <c r="P21" s="38">
        <f t="shared" si="2"/>
        <v>1</v>
      </c>
    </row>
    <row r="22" spans="1:16" s="12" customFormat="1" x14ac:dyDescent="0.25">
      <c r="A22" s="12" t="s">
        <v>10</v>
      </c>
      <c r="B22" s="13">
        <v>41780</v>
      </c>
      <c r="C22" s="12">
        <v>141</v>
      </c>
      <c r="D22" s="14">
        <v>85.3</v>
      </c>
      <c r="E22" s="14">
        <v>51.2</v>
      </c>
      <c r="F22" s="14">
        <v>94</v>
      </c>
      <c r="G22" s="14">
        <v>25</v>
      </c>
      <c r="H22" s="14">
        <v>0</v>
      </c>
      <c r="I22" s="14">
        <v>0.25</v>
      </c>
      <c r="J22" s="14">
        <v>5</v>
      </c>
      <c r="K22" s="30">
        <f>Calculations!E$16</f>
        <v>0.2</v>
      </c>
      <c r="L22" s="14">
        <f t="shared" si="0"/>
        <v>0.05</v>
      </c>
      <c r="M22" s="14">
        <f t="shared" si="1"/>
        <v>1.0640000000000005</v>
      </c>
      <c r="N22" s="14">
        <f>M22*Calculations!F$16/100</f>
        <v>1.0640000000000005</v>
      </c>
      <c r="O22" s="14">
        <v>0</v>
      </c>
      <c r="P22" s="38">
        <f t="shared" si="2"/>
        <v>1</v>
      </c>
    </row>
    <row r="23" spans="1:16" s="12" customFormat="1" x14ac:dyDescent="0.25">
      <c r="A23" s="12" t="s">
        <v>10</v>
      </c>
      <c r="B23" s="13">
        <v>41781</v>
      </c>
      <c r="C23" s="12">
        <v>142</v>
      </c>
      <c r="D23" s="14">
        <v>89.3</v>
      </c>
      <c r="E23" s="14">
        <v>60</v>
      </c>
      <c r="F23" s="14">
        <v>89</v>
      </c>
      <c r="G23" s="14">
        <v>26</v>
      </c>
      <c r="H23" s="14">
        <v>0</v>
      </c>
      <c r="I23" s="14">
        <v>0.25</v>
      </c>
      <c r="J23" s="14">
        <v>5.2</v>
      </c>
      <c r="K23" s="30">
        <f>Calculations!E$16</f>
        <v>0.2</v>
      </c>
      <c r="L23" s="14">
        <f t="shared" si="0"/>
        <v>0.05</v>
      </c>
      <c r="M23" s="14">
        <f t="shared" si="1"/>
        <v>1.1140000000000005</v>
      </c>
      <c r="N23" s="14">
        <f>M23*Calculations!F$16/100</f>
        <v>1.1140000000000005</v>
      </c>
      <c r="O23" s="14">
        <v>0</v>
      </c>
      <c r="P23" s="38">
        <f t="shared" si="2"/>
        <v>1</v>
      </c>
    </row>
    <row r="24" spans="1:16" s="12" customFormat="1" x14ac:dyDescent="0.25">
      <c r="A24" s="12" t="s">
        <v>10</v>
      </c>
      <c r="B24" s="13">
        <v>41782</v>
      </c>
      <c r="C24" s="12">
        <v>143</v>
      </c>
      <c r="D24" s="14">
        <v>90.7</v>
      </c>
      <c r="E24" s="14">
        <v>53.6</v>
      </c>
      <c r="F24" s="14">
        <v>85</v>
      </c>
      <c r="G24" s="14">
        <v>34</v>
      </c>
      <c r="H24" s="14">
        <v>0</v>
      </c>
      <c r="I24" s="14">
        <v>0.25</v>
      </c>
      <c r="J24" s="14">
        <v>4.3</v>
      </c>
      <c r="K24" s="30">
        <f>Calculations!E$16</f>
        <v>0.2</v>
      </c>
      <c r="L24" s="14">
        <f t="shared" si="0"/>
        <v>0.05</v>
      </c>
      <c r="M24" s="14">
        <f t="shared" si="1"/>
        <v>1.1640000000000006</v>
      </c>
      <c r="N24" s="14">
        <f>M24*Calculations!F$16/100</f>
        <v>1.1640000000000006</v>
      </c>
      <c r="O24" s="14">
        <v>0</v>
      </c>
      <c r="P24" s="38">
        <f t="shared" si="2"/>
        <v>1</v>
      </c>
    </row>
    <row r="25" spans="1:16" s="12" customFormat="1" x14ac:dyDescent="0.25">
      <c r="A25" s="12" t="s">
        <v>10</v>
      </c>
      <c r="B25" s="13">
        <v>41783</v>
      </c>
      <c r="C25" s="12">
        <v>144</v>
      </c>
      <c r="D25" s="14">
        <v>91.9</v>
      </c>
      <c r="E25" s="14">
        <v>57.1</v>
      </c>
      <c r="F25" s="14">
        <v>82</v>
      </c>
      <c r="G25" s="14">
        <v>27</v>
      </c>
      <c r="H25" s="14">
        <v>0</v>
      </c>
      <c r="I25" s="14">
        <v>0.28999999999999998</v>
      </c>
      <c r="J25" s="14">
        <v>5.7</v>
      </c>
      <c r="K25" s="30">
        <f>Calculations!E$16</f>
        <v>0.2</v>
      </c>
      <c r="L25" s="14">
        <f t="shared" si="0"/>
        <v>5.7999999999999996E-2</v>
      </c>
      <c r="M25" s="14">
        <f t="shared" si="1"/>
        <v>1.2220000000000006</v>
      </c>
      <c r="N25" s="14">
        <f>M25*Calculations!F$16/100</f>
        <v>1.2220000000000006</v>
      </c>
      <c r="O25" s="14">
        <v>0</v>
      </c>
      <c r="P25" s="38">
        <f t="shared" si="2"/>
        <v>1</v>
      </c>
    </row>
    <row r="26" spans="1:16" s="12" customFormat="1" x14ac:dyDescent="0.25">
      <c r="A26" s="12" t="s">
        <v>10</v>
      </c>
      <c r="B26" s="13">
        <v>41784</v>
      </c>
      <c r="C26" s="12">
        <v>145</v>
      </c>
      <c r="D26" s="14">
        <v>93.8</v>
      </c>
      <c r="E26" s="14">
        <v>55.2</v>
      </c>
      <c r="F26" s="14">
        <v>81</v>
      </c>
      <c r="G26" s="14">
        <v>27</v>
      </c>
      <c r="H26" s="14">
        <v>0</v>
      </c>
      <c r="I26" s="14">
        <v>0.28999999999999998</v>
      </c>
      <c r="J26" s="14">
        <v>4.9000000000000004</v>
      </c>
      <c r="K26" s="30">
        <f>Calculations!E$16</f>
        <v>0.2</v>
      </c>
      <c r="L26" s="14">
        <f t="shared" si="0"/>
        <v>5.7999999999999996E-2</v>
      </c>
      <c r="M26" s="14">
        <f t="shared" si="1"/>
        <v>1.2800000000000007</v>
      </c>
      <c r="N26" s="14">
        <f>M26*Calculations!F$16/100</f>
        <v>1.2800000000000005</v>
      </c>
      <c r="O26" s="14">
        <v>0</v>
      </c>
      <c r="P26" s="38">
        <f t="shared" si="2"/>
        <v>1</v>
      </c>
    </row>
    <row r="27" spans="1:16" s="12" customFormat="1" x14ac:dyDescent="0.25">
      <c r="A27" s="12" t="s">
        <v>10</v>
      </c>
      <c r="B27" s="13">
        <v>41785</v>
      </c>
      <c r="C27" s="12">
        <v>146</v>
      </c>
      <c r="D27" s="14">
        <v>91.7</v>
      </c>
      <c r="E27" s="14">
        <v>54.6</v>
      </c>
      <c r="F27" s="14">
        <v>73</v>
      </c>
      <c r="G27" s="14">
        <v>24</v>
      </c>
      <c r="H27" s="14">
        <v>0</v>
      </c>
      <c r="I27" s="14">
        <v>0.3</v>
      </c>
      <c r="J27" s="14">
        <v>6</v>
      </c>
      <c r="K27" s="30">
        <f>Calculations!E$16</f>
        <v>0.2</v>
      </c>
      <c r="L27" s="14">
        <f t="shared" si="0"/>
        <v>0.06</v>
      </c>
      <c r="M27" s="14">
        <f t="shared" si="1"/>
        <v>1.3400000000000007</v>
      </c>
      <c r="N27" s="14">
        <f>M27*Calculations!F$16/100</f>
        <v>1.3400000000000007</v>
      </c>
      <c r="O27" s="14">
        <v>0</v>
      </c>
      <c r="P27" s="38">
        <f t="shared" si="2"/>
        <v>1</v>
      </c>
    </row>
    <row r="28" spans="1:16" s="12" customFormat="1" x14ac:dyDescent="0.25">
      <c r="A28" s="12" t="s">
        <v>10</v>
      </c>
      <c r="B28" s="13">
        <v>41786</v>
      </c>
      <c r="C28" s="12">
        <v>147</v>
      </c>
      <c r="D28" s="14">
        <v>87.2</v>
      </c>
      <c r="E28" s="14">
        <v>54.4</v>
      </c>
      <c r="F28" s="14">
        <v>75</v>
      </c>
      <c r="G28" s="14">
        <v>23</v>
      </c>
      <c r="H28" s="14">
        <v>0</v>
      </c>
      <c r="I28" s="14">
        <v>0.27</v>
      </c>
      <c r="J28" s="14">
        <v>4.5999999999999996</v>
      </c>
      <c r="K28" s="30">
        <f>Calculations!E$16</f>
        <v>0.2</v>
      </c>
      <c r="L28" s="14">
        <f t="shared" si="0"/>
        <v>5.4000000000000006E-2</v>
      </c>
      <c r="M28" s="14">
        <f t="shared" si="1"/>
        <v>1.3940000000000008</v>
      </c>
      <c r="N28" s="14">
        <f>M28*Calculations!F$16/100</f>
        <v>1.394000000000001</v>
      </c>
      <c r="O28" s="14">
        <v>0</v>
      </c>
      <c r="P28" s="38">
        <f t="shared" si="2"/>
        <v>1</v>
      </c>
    </row>
    <row r="29" spans="1:16" s="12" customFormat="1" x14ac:dyDescent="0.25">
      <c r="A29" s="12" t="s">
        <v>10</v>
      </c>
      <c r="B29" s="13">
        <v>41787</v>
      </c>
      <c r="C29" s="12">
        <v>148</v>
      </c>
      <c r="D29" s="14">
        <v>80.3</v>
      </c>
      <c r="E29" s="14">
        <v>51.1</v>
      </c>
      <c r="F29" s="14">
        <v>45</v>
      </c>
      <c r="G29" s="14">
        <v>15</v>
      </c>
      <c r="H29" s="14">
        <v>0</v>
      </c>
      <c r="I29" s="14">
        <v>0.33</v>
      </c>
      <c r="J29" s="14">
        <v>8.6</v>
      </c>
      <c r="K29" s="30">
        <f>Calculations!E$16</f>
        <v>0.2</v>
      </c>
      <c r="L29" s="14">
        <f t="shared" si="0"/>
        <v>6.6000000000000003E-2</v>
      </c>
      <c r="M29" s="14">
        <f t="shared" si="1"/>
        <v>1.4600000000000009</v>
      </c>
      <c r="N29" s="14">
        <f>M29*Calculations!F$16/100</f>
        <v>1.4600000000000009</v>
      </c>
      <c r="O29" s="14">
        <v>0</v>
      </c>
      <c r="P29" s="38">
        <f t="shared" si="2"/>
        <v>1</v>
      </c>
    </row>
    <row r="30" spans="1:16" s="12" customFormat="1" x14ac:dyDescent="0.25">
      <c r="A30" s="12" t="s">
        <v>10</v>
      </c>
      <c r="B30" s="13">
        <v>41788</v>
      </c>
      <c r="C30" s="12">
        <v>149</v>
      </c>
      <c r="D30" s="14">
        <v>86</v>
      </c>
      <c r="E30" s="14">
        <v>56.9</v>
      </c>
      <c r="F30" s="14">
        <v>65</v>
      </c>
      <c r="G30" s="14">
        <v>17</v>
      </c>
      <c r="H30" s="14">
        <v>0</v>
      </c>
      <c r="I30" s="14">
        <v>0.35</v>
      </c>
      <c r="J30" s="14">
        <v>10.199999999999999</v>
      </c>
      <c r="K30" s="30">
        <f>Calculations!E$16</f>
        <v>0.2</v>
      </c>
      <c r="L30" s="14">
        <f t="shared" si="0"/>
        <v>6.9999999999999993E-2</v>
      </c>
      <c r="M30" s="14">
        <f t="shared" si="1"/>
        <v>1.5300000000000009</v>
      </c>
      <c r="N30" s="14">
        <f>M30*Calculations!F$16/100</f>
        <v>1.5300000000000009</v>
      </c>
      <c r="O30" s="14">
        <v>0</v>
      </c>
      <c r="P30" s="38">
        <f t="shared" si="2"/>
        <v>1</v>
      </c>
    </row>
    <row r="31" spans="1:16" s="12" customFormat="1" x14ac:dyDescent="0.25">
      <c r="A31" s="12" t="s">
        <v>10</v>
      </c>
      <c r="B31" s="13">
        <v>41789</v>
      </c>
      <c r="C31" s="12">
        <v>150</v>
      </c>
      <c r="D31" s="14">
        <v>81.7</v>
      </c>
      <c r="E31" s="14">
        <v>50.4</v>
      </c>
      <c r="F31" s="14">
        <v>86</v>
      </c>
      <c r="G31" s="14">
        <v>19</v>
      </c>
      <c r="H31" s="14">
        <v>0</v>
      </c>
      <c r="I31" s="14">
        <v>0.27</v>
      </c>
      <c r="J31" s="14">
        <v>7.1</v>
      </c>
      <c r="K31" s="30">
        <f>Calculations!E$16</f>
        <v>0.2</v>
      </c>
      <c r="L31" s="14">
        <f t="shared" si="0"/>
        <v>5.4000000000000006E-2</v>
      </c>
      <c r="M31" s="14">
        <f t="shared" si="1"/>
        <v>1.584000000000001</v>
      </c>
      <c r="N31" s="14">
        <f>M31*Calculations!F$16/100</f>
        <v>1.584000000000001</v>
      </c>
      <c r="O31" s="14">
        <v>0</v>
      </c>
      <c r="P31" s="38">
        <f t="shared" si="2"/>
        <v>1</v>
      </c>
    </row>
    <row r="32" spans="1:16" s="20" customFormat="1" x14ac:dyDescent="0.25">
      <c r="A32" s="20" t="s">
        <v>10</v>
      </c>
      <c r="B32" s="21">
        <v>41790</v>
      </c>
      <c r="C32" s="20">
        <v>151</v>
      </c>
      <c r="D32" s="22">
        <v>84.8</v>
      </c>
      <c r="E32" s="22">
        <v>45.1</v>
      </c>
      <c r="F32" s="22">
        <v>94</v>
      </c>
      <c r="G32" s="22">
        <v>20</v>
      </c>
      <c r="H32" s="22">
        <v>0</v>
      </c>
      <c r="I32" s="22">
        <v>0.24</v>
      </c>
      <c r="J32" s="22">
        <v>4.5</v>
      </c>
      <c r="K32" s="31">
        <f>Calculations!E$16</f>
        <v>0.2</v>
      </c>
      <c r="L32" s="22">
        <f t="shared" si="0"/>
        <v>4.8000000000000001E-2</v>
      </c>
      <c r="M32" s="22">
        <f t="shared" si="1"/>
        <v>1.632000000000001</v>
      </c>
      <c r="N32" s="22">
        <f>M32*Calculations!F$17/100</f>
        <v>1.632000000000001</v>
      </c>
      <c r="O32" s="22">
        <v>0</v>
      </c>
      <c r="P32" s="39">
        <f t="shared" si="2"/>
        <v>1</v>
      </c>
    </row>
    <row r="33" spans="1:16" s="25" customFormat="1" x14ac:dyDescent="0.25">
      <c r="A33" s="25" t="s">
        <v>10</v>
      </c>
      <c r="B33" s="26">
        <v>41791</v>
      </c>
      <c r="C33" s="25">
        <v>152</v>
      </c>
      <c r="D33" s="27">
        <v>88.7</v>
      </c>
      <c r="E33" s="27">
        <v>50.1</v>
      </c>
      <c r="F33" s="27">
        <v>88</v>
      </c>
      <c r="G33" s="27">
        <v>18</v>
      </c>
      <c r="H33" s="27">
        <v>0</v>
      </c>
      <c r="I33" s="27">
        <v>0.27</v>
      </c>
      <c r="J33" s="27">
        <v>4.2</v>
      </c>
      <c r="K33" s="32">
        <f>Calculations!E$17</f>
        <v>1.05</v>
      </c>
      <c r="L33" s="27">
        <f t="shared" si="0"/>
        <v>0.28350000000000003</v>
      </c>
      <c r="M33" s="27">
        <f t="shared" si="1"/>
        <v>1.9155000000000011</v>
      </c>
      <c r="N33" s="27">
        <f>M33*Calculations!F$17/100</f>
        <v>1.9155000000000009</v>
      </c>
      <c r="O33" s="27">
        <v>0</v>
      </c>
      <c r="P33" s="40">
        <f t="shared" si="2"/>
        <v>1</v>
      </c>
    </row>
    <row r="34" spans="1:16" s="20" customFormat="1" x14ac:dyDescent="0.25">
      <c r="A34" s="20" t="s">
        <v>10</v>
      </c>
      <c r="B34" s="21">
        <v>41792</v>
      </c>
      <c r="C34" s="20">
        <v>153</v>
      </c>
      <c r="D34" s="22">
        <v>80.7</v>
      </c>
      <c r="E34" s="22">
        <v>53.2</v>
      </c>
      <c r="F34" s="22">
        <v>81</v>
      </c>
      <c r="G34" s="22">
        <v>32</v>
      </c>
      <c r="H34" s="22">
        <v>0</v>
      </c>
      <c r="I34" s="22">
        <v>0.28000000000000003</v>
      </c>
      <c r="J34" s="22">
        <v>8.3000000000000007</v>
      </c>
      <c r="K34" s="31">
        <f>Calculations!E$17</f>
        <v>1.05</v>
      </c>
      <c r="L34" s="22">
        <f t="shared" si="0"/>
        <v>0.29400000000000004</v>
      </c>
      <c r="M34" s="22">
        <f t="shared" si="1"/>
        <v>2.2095000000000011</v>
      </c>
      <c r="N34" s="22">
        <f>M34*Calculations!F$17/100</f>
        <v>2.2095000000000011</v>
      </c>
      <c r="O34" s="22">
        <v>0</v>
      </c>
      <c r="P34" s="39">
        <f t="shared" si="2"/>
        <v>1</v>
      </c>
    </row>
    <row r="35" spans="1:16" s="20" customFormat="1" x14ac:dyDescent="0.25">
      <c r="A35" s="20" t="s">
        <v>10</v>
      </c>
      <c r="B35" s="21">
        <v>41793</v>
      </c>
      <c r="C35" s="20">
        <v>154</v>
      </c>
      <c r="D35" s="22">
        <v>84.1</v>
      </c>
      <c r="E35" s="22">
        <v>46.8</v>
      </c>
      <c r="F35" s="22">
        <v>95</v>
      </c>
      <c r="G35" s="22">
        <v>26</v>
      </c>
      <c r="H35" s="22">
        <v>0</v>
      </c>
      <c r="I35" s="22">
        <v>0.25</v>
      </c>
      <c r="J35" s="22">
        <v>4.7</v>
      </c>
      <c r="K35" s="31">
        <f>Calculations!E$17</f>
        <v>1.05</v>
      </c>
      <c r="L35" s="22">
        <f t="shared" si="0"/>
        <v>0.26250000000000001</v>
      </c>
      <c r="M35" s="22">
        <f t="shared" si="1"/>
        <v>2.4720000000000013</v>
      </c>
      <c r="N35" s="22">
        <f>M35*Calculations!F$17/100</f>
        <v>2.4720000000000013</v>
      </c>
      <c r="O35" s="22">
        <v>0</v>
      </c>
      <c r="P35" s="39">
        <f t="shared" si="2"/>
        <v>1</v>
      </c>
    </row>
    <row r="36" spans="1:16" s="20" customFormat="1" x14ac:dyDescent="0.25">
      <c r="A36" s="20" t="s">
        <v>10</v>
      </c>
      <c r="B36" s="21">
        <v>41794</v>
      </c>
      <c r="C36" s="20">
        <v>155</v>
      </c>
      <c r="D36" s="22">
        <v>94.6</v>
      </c>
      <c r="E36" s="22">
        <v>50.8</v>
      </c>
      <c r="F36" s="22">
        <v>89</v>
      </c>
      <c r="G36" s="22">
        <v>23</v>
      </c>
      <c r="H36" s="22">
        <v>0</v>
      </c>
      <c r="I36" s="22">
        <v>0.28000000000000003</v>
      </c>
      <c r="J36" s="22">
        <v>4.4000000000000004</v>
      </c>
      <c r="K36" s="31">
        <f>Calculations!E$17</f>
        <v>1.05</v>
      </c>
      <c r="L36" s="22">
        <f t="shared" si="0"/>
        <v>0.29400000000000004</v>
      </c>
      <c r="M36" s="22">
        <f t="shared" si="1"/>
        <v>2.7660000000000013</v>
      </c>
      <c r="N36" s="22">
        <f>M36*Calculations!F$17/100</f>
        <v>2.7660000000000013</v>
      </c>
      <c r="O36" s="22">
        <v>0</v>
      </c>
      <c r="P36" s="39">
        <f t="shared" si="2"/>
        <v>1</v>
      </c>
    </row>
    <row r="37" spans="1:16" s="20" customFormat="1" x14ac:dyDescent="0.25">
      <c r="A37" s="20" t="s">
        <v>10</v>
      </c>
      <c r="B37" s="21">
        <v>41795</v>
      </c>
      <c r="C37" s="20">
        <v>156</v>
      </c>
      <c r="D37" s="22">
        <v>93.1</v>
      </c>
      <c r="E37" s="22">
        <v>55.3</v>
      </c>
      <c r="F37" s="22">
        <v>82</v>
      </c>
      <c r="G37" s="22">
        <v>27</v>
      </c>
      <c r="H37" s="22">
        <v>0</v>
      </c>
      <c r="I37" s="22">
        <v>0.28000000000000003</v>
      </c>
      <c r="J37" s="22">
        <v>4.8</v>
      </c>
      <c r="K37" s="31">
        <f>Calculations!E$17</f>
        <v>1.05</v>
      </c>
      <c r="L37" s="22">
        <f t="shared" si="0"/>
        <v>0.29400000000000004</v>
      </c>
      <c r="M37" s="22">
        <f t="shared" si="1"/>
        <v>3.0600000000000014</v>
      </c>
      <c r="N37" s="22">
        <f>M37*Calculations!F$17/100</f>
        <v>3.0600000000000009</v>
      </c>
      <c r="O37" s="22">
        <v>0</v>
      </c>
      <c r="P37" s="39">
        <f t="shared" si="2"/>
        <v>1</v>
      </c>
    </row>
    <row r="38" spans="1:16" s="20" customFormat="1" x14ac:dyDescent="0.25">
      <c r="A38" s="20" t="s">
        <v>10</v>
      </c>
      <c r="B38" s="21">
        <v>41796</v>
      </c>
      <c r="C38" s="20">
        <v>157</v>
      </c>
      <c r="D38" s="22">
        <v>89.7</v>
      </c>
      <c r="E38" s="22">
        <v>54</v>
      </c>
      <c r="F38" s="22">
        <v>83</v>
      </c>
      <c r="G38" s="22">
        <v>34</v>
      </c>
      <c r="H38" s="22">
        <v>0</v>
      </c>
      <c r="I38" s="22">
        <v>0.28000000000000003</v>
      </c>
      <c r="J38" s="22">
        <v>5.5</v>
      </c>
      <c r="K38" s="31">
        <f>Calculations!E$17</f>
        <v>1.05</v>
      </c>
      <c r="L38" s="22">
        <f t="shared" si="0"/>
        <v>0.29400000000000004</v>
      </c>
      <c r="M38" s="22">
        <f t="shared" si="1"/>
        <v>3.3540000000000014</v>
      </c>
      <c r="N38" s="22">
        <f>M38*Calculations!F$17/100</f>
        <v>3.3540000000000014</v>
      </c>
      <c r="O38" s="22">
        <v>0</v>
      </c>
      <c r="P38" s="39">
        <f t="shared" si="2"/>
        <v>1</v>
      </c>
    </row>
    <row r="39" spans="1:16" s="20" customFormat="1" x14ac:dyDescent="0.25">
      <c r="A39" s="20" t="s">
        <v>10</v>
      </c>
      <c r="B39" s="21">
        <v>41797</v>
      </c>
      <c r="C39" s="20">
        <v>158</v>
      </c>
      <c r="D39" s="22">
        <v>96.3</v>
      </c>
      <c r="E39" s="22">
        <v>53.9</v>
      </c>
      <c r="F39" s="22">
        <v>88</v>
      </c>
      <c r="G39" s="22">
        <v>22</v>
      </c>
      <c r="H39" s="22">
        <v>0</v>
      </c>
      <c r="I39" s="22">
        <v>0.28000000000000003</v>
      </c>
      <c r="J39" s="22">
        <v>4.3</v>
      </c>
      <c r="K39" s="31">
        <f>Calculations!E$17</f>
        <v>1.05</v>
      </c>
      <c r="L39" s="22">
        <f t="shared" si="0"/>
        <v>0.29400000000000004</v>
      </c>
      <c r="M39" s="22">
        <f t="shared" si="1"/>
        <v>3.6480000000000015</v>
      </c>
      <c r="N39" s="22">
        <f>M39*Calculations!F$17/100</f>
        <v>3.6480000000000015</v>
      </c>
      <c r="O39" s="22">
        <v>0</v>
      </c>
      <c r="P39" s="39">
        <f t="shared" si="2"/>
        <v>1</v>
      </c>
    </row>
    <row r="40" spans="1:16" s="20" customFormat="1" x14ac:dyDescent="0.25">
      <c r="A40" s="20" t="s">
        <v>10</v>
      </c>
      <c r="B40" s="21">
        <v>41798</v>
      </c>
      <c r="C40" s="20">
        <v>159</v>
      </c>
      <c r="D40" s="22">
        <v>101.2</v>
      </c>
      <c r="E40" s="22">
        <v>59.6</v>
      </c>
      <c r="F40" s="22">
        <v>77</v>
      </c>
      <c r="G40" s="22">
        <v>13</v>
      </c>
      <c r="H40" s="22">
        <v>0</v>
      </c>
      <c r="I40" s="22">
        <v>0.37</v>
      </c>
      <c r="J40" s="22">
        <v>7.6</v>
      </c>
      <c r="K40" s="31">
        <f>Calculations!E$17</f>
        <v>1.05</v>
      </c>
      <c r="L40" s="22">
        <f t="shared" si="0"/>
        <v>0.38850000000000001</v>
      </c>
      <c r="M40" s="22">
        <f t="shared" si="1"/>
        <v>4.0365000000000011</v>
      </c>
      <c r="N40" s="22">
        <f>M40*Calculations!F$17/100</f>
        <v>4.0365000000000011</v>
      </c>
      <c r="O40" s="22">
        <v>0</v>
      </c>
      <c r="P40" s="39">
        <f t="shared" si="2"/>
        <v>1</v>
      </c>
    </row>
    <row r="41" spans="1:16" s="20" customFormat="1" x14ac:dyDescent="0.25">
      <c r="A41" s="20" t="s">
        <v>10</v>
      </c>
      <c r="B41" s="21">
        <v>41799</v>
      </c>
      <c r="C41" s="20">
        <v>160</v>
      </c>
      <c r="D41" s="22">
        <v>103.5</v>
      </c>
      <c r="E41" s="22">
        <v>61.4</v>
      </c>
      <c r="F41" s="22">
        <v>72</v>
      </c>
      <c r="G41" s="22">
        <v>13</v>
      </c>
      <c r="H41" s="22">
        <v>0</v>
      </c>
      <c r="I41" s="22">
        <v>0.33</v>
      </c>
      <c r="J41" s="22">
        <v>5.2</v>
      </c>
      <c r="K41" s="31">
        <f>Calculations!E$17</f>
        <v>1.05</v>
      </c>
      <c r="L41" s="22">
        <f t="shared" si="0"/>
        <v>0.34650000000000003</v>
      </c>
      <c r="M41" s="22">
        <f t="shared" si="1"/>
        <v>4.3830000000000009</v>
      </c>
      <c r="N41" s="22">
        <f>M41*Calculations!F$17/100</f>
        <v>4.3830000000000009</v>
      </c>
      <c r="O41" s="22">
        <v>0</v>
      </c>
      <c r="P41" s="39">
        <f t="shared" si="2"/>
        <v>1</v>
      </c>
    </row>
    <row r="42" spans="1:16" s="20" customFormat="1" x14ac:dyDescent="0.25">
      <c r="A42" s="20" t="s">
        <v>10</v>
      </c>
      <c r="B42" s="21">
        <v>41800</v>
      </c>
      <c r="C42" s="20">
        <v>161</v>
      </c>
      <c r="D42" s="22">
        <v>100.7</v>
      </c>
      <c r="E42" s="22">
        <v>60.7</v>
      </c>
      <c r="F42" s="22">
        <v>77</v>
      </c>
      <c r="G42" s="22">
        <v>15</v>
      </c>
      <c r="H42" s="22">
        <v>0</v>
      </c>
      <c r="I42" s="22">
        <v>0.36</v>
      </c>
      <c r="J42" s="22">
        <v>8.9</v>
      </c>
      <c r="K42" s="31">
        <f>Calculations!E$17</f>
        <v>1.05</v>
      </c>
      <c r="L42" s="22">
        <f t="shared" si="0"/>
        <v>0.378</v>
      </c>
      <c r="M42" s="22">
        <f t="shared" si="1"/>
        <v>4.761000000000001</v>
      </c>
      <c r="N42" s="22">
        <f>M42*Calculations!F$17/100</f>
        <v>4.761000000000001</v>
      </c>
      <c r="O42" s="22">
        <v>0</v>
      </c>
      <c r="P42" s="39">
        <f t="shared" si="2"/>
        <v>1</v>
      </c>
    </row>
    <row r="43" spans="1:16" s="20" customFormat="1" x14ac:dyDescent="0.25">
      <c r="A43" s="20" t="s">
        <v>10</v>
      </c>
      <c r="B43" s="21">
        <v>41801</v>
      </c>
      <c r="C43" s="20">
        <v>162</v>
      </c>
      <c r="D43" s="22">
        <v>84.8</v>
      </c>
      <c r="E43" s="22">
        <v>56.3</v>
      </c>
      <c r="F43" s="22">
        <v>86</v>
      </c>
      <c r="G43" s="22">
        <v>40</v>
      </c>
      <c r="H43" s="22">
        <v>0</v>
      </c>
      <c r="I43" s="22">
        <v>0.28000000000000003</v>
      </c>
      <c r="J43" s="22">
        <v>7.5</v>
      </c>
      <c r="K43" s="31">
        <f>Calculations!E$17</f>
        <v>1.05</v>
      </c>
      <c r="L43" s="22">
        <f t="shared" si="0"/>
        <v>0.29400000000000004</v>
      </c>
      <c r="M43" s="22">
        <f t="shared" si="1"/>
        <v>5.0550000000000015</v>
      </c>
      <c r="N43" s="22">
        <f>M43*Calculations!F$17/100</f>
        <v>5.0550000000000015</v>
      </c>
      <c r="O43" s="22">
        <v>0</v>
      </c>
      <c r="P43" s="39">
        <f t="shared" si="2"/>
        <v>1</v>
      </c>
    </row>
    <row r="44" spans="1:16" s="20" customFormat="1" x14ac:dyDescent="0.25">
      <c r="A44" s="20" t="s">
        <v>10</v>
      </c>
      <c r="B44" s="21">
        <v>41802</v>
      </c>
      <c r="C44" s="20">
        <v>163</v>
      </c>
      <c r="D44" s="22">
        <v>84</v>
      </c>
      <c r="E44" s="22">
        <v>53</v>
      </c>
      <c r="F44" s="22">
        <v>84</v>
      </c>
      <c r="G44" s="22">
        <v>31</v>
      </c>
      <c r="H44" s="22">
        <v>0</v>
      </c>
      <c r="I44" s="22">
        <v>0.28000000000000003</v>
      </c>
      <c r="J44" s="22">
        <v>8.1999999999999993</v>
      </c>
      <c r="K44" s="31">
        <f>Calculations!E$17</f>
        <v>1.05</v>
      </c>
      <c r="L44" s="22">
        <f t="shared" si="0"/>
        <v>0.29400000000000004</v>
      </c>
      <c r="M44" s="22">
        <f t="shared" si="1"/>
        <v>5.349000000000002</v>
      </c>
      <c r="N44" s="22">
        <f>M44*Calculations!F$17/100</f>
        <v>5.349000000000002</v>
      </c>
      <c r="O44" s="22">
        <v>0</v>
      </c>
      <c r="P44" s="39">
        <f t="shared" si="2"/>
        <v>1</v>
      </c>
    </row>
    <row r="45" spans="1:16" s="20" customFormat="1" x14ac:dyDescent="0.25">
      <c r="A45" s="20" t="s">
        <v>10</v>
      </c>
      <c r="B45" s="21">
        <v>41803</v>
      </c>
      <c r="C45" s="20">
        <v>164</v>
      </c>
      <c r="D45" s="22">
        <v>85.2</v>
      </c>
      <c r="E45" s="22">
        <v>49.1</v>
      </c>
      <c r="F45" s="22">
        <v>92</v>
      </c>
      <c r="G45" s="22">
        <v>25</v>
      </c>
      <c r="H45" s="22">
        <v>0</v>
      </c>
      <c r="I45" s="22">
        <v>0.27</v>
      </c>
      <c r="J45" s="22">
        <v>5</v>
      </c>
      <c r="K45" s="31">
        <f>Calculations!E$17</f>
        <v>1.05</v>
      </c>
      <c r="L45" s="22">
        <f t="shared" si="0"/>
        <v>0.28350000000000003</v>
      </c>
      <c r="M45" s="22">
        <f t="shared" si="1"/>
        <v>5.6325000000000021</v>
      </c>
      <c r="N45" s="22">
        <f>M45*Calculations!F$17/100</f>
        <v>5.6325000000000021</v>
      </c>
      <c r="O45" s="22">
        <v>0</v>
      </c>
      <c r="P45" s="39">
        <f t="shared" si="2"/>
        <v>1</v>
      </c>
    </row>
    <row r="46" spans="1:16" s="20" customFormat="1" x14ac:dyDescent="0.25">
      <c r="A46" s="20" t="s">
        <v>10</v>
      </c>
      <c r="B46" s="21">
        <v>41804</v>
      </c>
      <c r="C46" s="20">
        <v>165</v>
      </c>
      <c r="D46" s="22">
        <v>85.5</v>
      </c>
      <c r="E46" s="22">
        <v>57.6</v>
      </c>
      <c r="F46" s="22">
        <v>69</v>
      </c>
      <c r="G46" s="22">
        <v>22</v>
      </c>
      <c r="H46" s="22">
        <v>0</v>
      </c>
      <c r="I46" s="22">
        <v>0.28999999999999998</v>
      </c>
      <c r="J46" s="22">
        <v>7.9</v>
      </c>
      <c r="K46" s="31">
        <f>Calculations!E$17</f>
        <v>1.05</v>
      </c>
      <c r="L46" s="22">
        <f t="shared" si="0"/>
        <v>0.30449999999999999</v>
      </c>
      <c r="M46" s="22">
        <f t="shared" si="1"/>
        <v>5.9370000000000021</v>
      </c>
      <c r="N46" s="22">
        <f>M46*Calculations!F$17/100</f>
        <v>5.9370000000000012</v>
      </c>
      <c r="O46" s="22">
        <v>0</v>
      </c>
      <c r="P46" s="39">
        <f t="shared" si="2"/>
        <v>1</v>
      </c>
    </row>
    <row r="47" spans="1:16" s="20" customFormat="1" x14ac:dyDescent="0.25">
      <c r="A47" s="20" t="s">
        <v>10</v>
      </c>
      <c r="B47" s="21">
        <v>41805</v>
      </c>
      <c r="C47" s="20">
        <v>166</v>
      </c>
      <c r="D47" s="22">
        <v>81.7</v>
      </c>
      <c r="E47" s="22">
        <v>54</v>
      </c>
      <c r="F47" s="22">
        <v>83</v>
      </c>
      <c r="G47" s="22">
        <v>38</v>
      </c>
      <c r="H47" s="22">
        <v>0</v>
      </c>
      <c r="I47" s="22">
        <v>0.26</v>
      </c>
      <c r="J47" s="22">
        <v>7.5</v>
      </c>
      <c r="K47" s="31">
        <f>Calculations!E$17</f>
        <v>1.05</v>
      </c>
      <c r="L47" s="22">
        <f t="shared" si="0"/>
        <v>0.27300000000000002</v>
      </c>
      <c r="M47" s="22">
        <f t="shared" si="1"/>
        <v>6.2100000000000017</v>
      </c>
      <c r="N47" s="22">
        <f>M47*Calculations!F$17/100</f>
        <v>6.2100000000000026</v>
      </c>
      <c r="O47" s="22">
        <v>0</v>
      </c>
      <c r="P47" s="39">
        <f t="shared" si="2"/>
        <v>1</v>
      </c>
    </row>
    <row r="48" spans="1:16" s="20" customFormat="1" x14ac:dyDescent="0.25">
      <c r="A48" s="20" t="s">
        <v>10</v>
      </c>
      <c r="B48" s="21">
        <v>41806</v>
      </c>
      <c r="C48" s="20">
        <v>167</v>
      </c>
      <c r="D48" s="22">
        <v>77.5</v>
      </c>
      <c r="E48" s="22">
        <v>54.6</v>
      </c>
      <c r="F48" s="22">
        <v>73</v>
      </c>
      <c r="G48" s="22">
        <v>33</v>
      </c>
      <c r="H48" s="22">
        <v>0</v>
      </c>
      <c r="I48" s="22">
        <v>0.28000000000000003</v>
      </c>
      <c r="J48" s="22">
        <v>9.1999999999999993</v>
      </c>
      <c r="K48" s="31">
        <f>Calculations!E$17</f>
        <v>1.05</v>
      </c>
      <c r="L48" s="22">
        <f t="shared" si="0"/>
        <v>0.29400000000000004</v>
      </c>
      <c r="M48" s="22">
        <f t="shared" si="1"/>
        <v>6.5040000000000013</v>
      </c>
      <c r="N48" s="22">
        <f>M48*Calculations!F$17/100</f>
        <v>6.5040000000000013</v>
      </c>
      <c r="O48" s="22">
        <v>0</v>
      </c>
      <c r="P48" s="39">
        <f t="shared" si="2"/>
        <v>1</v>
      </c>
    </row>
    <row r="49" spans="1:16" s="20" customFormat="1" x14ac:dyDescent="0.25">
      <c r="A49" s="20" t="s">
        <v>10</v>
      </c>
      <c r="B49" s="21">
        <v>41807</v>
      </c>
      <c r="C49" s="20">
        <v>168</v>
      </c>
      <c r="D49" s="22">
        <v>82.2</v>
      </c>
      <c r="E49" s="22">
        <v>51.5</v>
      </c>
      <c r="F49" s="22">
        <v>81</v>
      </c>
      <c r="G49" s="22">
        <v>13</v>
      </c>
      <c r="H49" s="22">
        <v>0</v>
      </c>
      <c r="I49" s="22">
        <v>0.31</v>
      </c>
      <c r="J49" s="22">
        <v>7.6</v>
      </c>
      <c r="K49" s="31">
        <f>Calculations!E$17</f>
        <v>1.05</v>
      </c>
      <c r="L49" s="22">
        <f t="shared" si="0"/>
        <v>0.32550000000000001</v>
      </c>
      <c r="M49" s="22">
        <f t="shared" si="1"/>
        <v>6.8295000000000012</v>
      </c>
      <c r="N49" s="22">
        <f>M49*Calculations!F$17/100</f>
        <v>6.8295000000000012</v>
      </c>
      <c r="O49" s="22">
        <v>0</v>
      </c>
      <c r="P49" s="39">
        <f t="shared" si="2"/>
        <v>1</v>
      </c>
    </row>
    <row r="50" spans="1:16" s="20" customFormat="1" x14ac:dyDescent="0.25">
      <c r="A50" s="20" t="s">
        <v>10</v>
      </c>
      <c r="B50" s="21">
        <v>41808</v>
      </c>
      <c r="C50" s="20">
        <v>169</v>
      </c>
      <c r="D50" s="22">
        <v>92.3</v>
      </c>
      <c r="E50" s="22">
        <v>53</v>
      </c>
      <c r="F50" s="22">
        <v>70</v>
      </c>
      <c r="G50" s="22">
        <v>19</v>
      </c>
      <c r="H50" s="22">
        <v>0</v>
      </c>
      <c r="I50" s="22">
        <v>0.33</v>
      </c>
      <c r="J50" s="22">
        <v>6.8</v>
      </c>
      <c r="K50" s="31">
        <f>Calculations!E$17</f>
        <v>1.05</v>
      </c>
      <c r="L50" s="22">
        <f t="shared" si="0"/>
        <v>0.34650000000000003</v>
      </c>
      <c r="M50" s="22">
        <f t="shared" si="1"/>
        <v>7.176000000000001</v>
      </c>
      <c r="N50" s="22">
        <f>M50*Calculations!F$17/100</f>
        <v>7.176000000000001</v>
      </c>
      <c r="O50" s="22">
        <v>0</v>
      </c>
      <c r="P50" s="39">
        <f t="shared" si="2"/>
        <v>1</v>
      </c>
    </row>
    <row r="51" spans="1:16" s="20" customFormat="1" x14ac:dyDescent="0.25">
      <c r="A51" s="20" t="s">
        <v>10</v>
      </c>
      <c r="B51" s="21">
        <v>41809</v>
      </c>
      <c r="C51" s="20">
        <v>170</v>
      </c>
      <c r="D51" s="22">
        <v>90.8</v>
      </c>
      <c r="E51" s="22">
        <v>52.8</v>
      </c>
      <c r="F51" s="22">
        <v>83</v>
      </c>
      <c r="G51" s="22">
        <v>11</v>
      </c>
      <c r="H51" s="22">
        <v>0</v>
      </c>
      <c r="I51" s="22">
        <v>0.28000000000000003</v>
      </c>
      <c r="J51" s="22">
        <v>4.9000000000000004</v>
      </c>
      <c r="K51" s="31">
        <f>Calculations!E$17</f>
        <v>1.05</v>
      </c>
      <c r="L51" s="22">
        <f t="shared" si="0"/>
        <v>0.29400000000000004</v>
      </c>
      <c r="M51" s="22">
        <f t="shared" si="1"/>
        <v>7.4700000000000006</v>
      </c>
      <c r="N51" s="22">
        <f>M51*Calculations!F$17/100</f>
        <v>7.4700000000000015</v>
      </c>
      <c r="O51" s="22">
        <v>0</v>
      </c>
      <c r="P51" s="39">
        <f t="shared" si="2"/>
        <v>1</v>
      </c>
    </row>
    <row r="52" spans="1:16" s="20" customFormat="1" x14ac:dyDescent="0.25">
      <c r="A52" s="20" t="s">
        <v>10</v>
      </c>
      <c r="B52" s="21">
        <v>41810</v>
      </c>
      <c r="C52" s="20">
        <v>171</v>
      </c>
      <c r="D52" s="22">
        <v>93.8</v>
      </c>
      <c r="E52" s="22">
        <v>53.4</v>
      </c>
      <c r="F52" s="22">
        <v>86</v>
      </c>
      <c r="G52" s="22">
        <v>23</v>
      </c>
      <c r="H52" s="22">
        <v>0</v>
      </c>
      <c r="I52" s="22">
        <v>0.31</v>
      </c>
      <c r="J52" s="22">
        <v>5.7</v>
      </c>
      <c r="K52" s="31">
        <f>Calculations!E$17</f>
        <v>1.05</v>
      </c>
      <c r="L52" s="22">
        <f t="shared" si="0"/>
        <v>0.32550000000000001</v>
      </c>
      <c r="M52" s="22">
        <f t="shared" si="1"/>
        <v>7.7955000000000005</v>
      </c>
      <c r="N52" s="22">
        <f>M52*Calculations!F$17/100</f>
        <v>7.7955000000000005</v>
      </c>
      <c r="O52" s="22">
        <v>0</v>
      </c>
      <c r="P52" s="39">
        <f t="shared" si="2"/>
        <v>1</v>
      </c>
    </row>
    <row r="53" spans="1:16" s="20" customFormat="1" x14ac:dyDescent="0.25">
      <c r="A53" s="20" t="s">
        <v>10</v>
      </c>
      <c r="B53" s="21">
        <v>41811</v>
      </c>
      <c r="C53" s="20">
        <v>172</v>
      </c>
      <c r="D53" s="22">
        <v>90</v>
      </c>
      <c r="E53" s="22">
        <v>56.6</v>
      </c>
      <c r="F53" s="22">
        <v>77</v>
      </c>
      <c r="G53" s="22">
        <v>28</v>
      </c>
      <c r="H53" s="22">
        <v>0</v>
      </c>
      <c r="I53" s="22">
        <v>0.3</v>
      </c>
      <c r="J53" s="22">
        <v>6.4</v>
      </c>
      <c r="K53" s="31">
        <f>Calculations!E$17</f>
        <v>1.05</v>
      </c>
      <c r="L53" s="22">
        <f t="shared" si="0"/>
        <v>0.315</v>
      </c>
      <c r="M53" s="22">
        <f t="shared" si="1"/>
        <v>8.1105</v>
      </c>
      <c r="N53" s="22">
        <f>M53*Calculations!F$17/100</f>
        <v>8.1105</v>
      </c>
      <c r="O53" s="22">
        <v>0</v>
      </c>
      <c r="P53" s="39">
        <f t="shared" si="2"/>
        <v>1</v>
      </c>
    </row>
    <row r="54" spans="1:16" s="20" customFormat="1" x14ac:dyDescent="0.25">
      <c r="A54" s="20" t="s">
        <v>10</v>
      </c>
      <c r="B54" s="21">
        <v>41812</v>
      </c>
      <c r="C54" s="20">
        <v>173</v>
      </c>
      <c r="D54" s="22">
        <v>88.3</v>
      </c>
      <c r="E54" s="22">
        <v>50.4</v>
      </c>
      <c r="F54" s="22">
        <v>90</v>
      </c>
      <c r="G54" s="22">
        <v>29</v>
      </c>
      <c r="H54" s="22">
        <v>0</v>
      </c>
      <c r="I54" s="22">
        <v>0.27</v>
      </c>
      <c r="J54" s="22">
        <v>5.6</v>
      </c>
      <c r="K54" s="31">
        <f>Calculations!E$17</f>
        <v>1.05</v>
      </c>
      <c r="L54" s="22">
        <f t="shared" si="0"/>
        <v>0.28350000000000003</v>
      </c>
      <c r="M54" s="22">
        <f t="shared" si="1"/>
        <v>8.3940000000000001</v>
      </c>
      <c r="N54" s="22">
        <f>M54*Calculations!F$17/100</f>
        <v>8.3940000000000001</v>
      </c>
      <c r="O54" s="22">
        <v>0</v>
      </c>
      <c r="P54" s="39">
        <f t="shared" si="2"/>
        <v>1</v>
      </c>
    </row>
    <row r="55" spans="1:16" s="20" customFormat="1" x14ac:dyDescent="0.25">
      <c r="A55" s="20" t="s">
        <v>10</v>
      </c>
      <c r="B55" s="21">
        <v>41813</v>
      </c>
      <c r="C55" s="20">
        <v>174</v>
      </c>
      <c r="D55" s="22">
        <v>92.9</v>
      </c>
      <c r="E55" s="22">
        <v>52.1</v>
      </c>
      <c r="F55" s="22">
        <v>89</v>
      </c>
      <c r="G55" s="22">
        <v>26</v>
      </c>
      <c r="H55" s="22">
        <v>0</v>
      </c>
      <c r="I55" s="22">
        <v>0.28000000000000003</v>
      </c>
      <c r="J55" s="22">
        <v>5.0999999999999996</v>
      </c>
      <c r="K55" s="31">
        <f>Calculations!E$17</f>
        <v>1.05</v>
      </c>
      <c r="L55" s="22">
        <f t="shared" si="0"/>
        <v>0.29400000000000004</v>
      </c>
      <c r="M55" s="22">
        <f t="shared" si="1"/>
        <v>8.6880000000000006</v>
      </c>
      <c r="N55" s="22">
        <f>M55*Calculations!F$17/100</f>
        <v>8.6880000000000006</v>
      </c>
      <c r="O55" s="22">
        <v>0</v>
      </c>
      <c r="P55" s="39">
        <f t="shared" si="2"/>
        <v>1</v>
      </c>
    </row>
    <row r="56" spans="1:16" s="20" customFormat="1" x14ac:dyDescent="0.25">
      <c r="A56" s="20" t="s">
        <v>10</v>
      </c>
      <c r="B56" s="21">
        <v>41814</v>
      </c>
      <c r="C56" s="20">
        <v>175</v>
      </c>
      <c r="D56" s="22">
        <v>89.8</v>
      </c>
      <c r="E56" s="22">
        <v>57.2</v>
      </c>
      <c r="F56" s="22">
        <v>76</v>
      </c>
      <c r="G56" s="22">
        <v>30</v>
      </c>
      <c r="H56" s="22">
        <v>0.01</v>
      </c>
      <c r="I56" s="22">
        <v>0.28999999999999998</v>
      </c>
      <c r="J56" s="22">
        <v>6.2</v>
      </c>
      <c r="K56" s="31">
        <f>Calculations!E$17</f>
        <v>1.05</v>
      </c>
      <c r="L56" s="22">
        <f t="shared" si="0"/>
        <v>0.30449999999999999</v>
      </c>
      <c r="M56" s="22">
        <f t="shared" si="1"/>
        <v>8.9924999999999997</v>
      </c>
      <c r="N56" s="22">
        <f>M56*Calculations!F$17/100</f>
        <v>8.9924999999999997</v>
      </c>
      <c r="O56" s="22">
        <v>0</v>
      </c>
      <c r="P56" s="39">
        <f t="shared" si="2"/>
        <v>1</v>
      </c>
    </row>
    <row r="57" spans="1:16" s="20" customFormat="1" x14ac:dyDescent="0.25">
      <c r="A57" s="20" t="s">
        <v>10</v>
      </c>
      <c r="B57" s="21">
        <v>41815</v>
      </c>
      <c r="C57" s="20">
        <v>176</v>
      </c>
      <c r="D57" s="22">
        <v>84.6</v>
      </c>
      <c r="E57" s="22">
        <v>63.9</v>
      </c>
      <c r="F57" s="22">
        <v>84</v>
      </c>
      <c r="G57" s="22">
        <v>42</v>
      </c>
      <c r="H57" s="22">
        <v>0</v>
      </c>
      <c r="I57" s="22">
        <v>0.24</v>
      </c>
      <c r="J57" s="22">
        <v>10.8</v>
      </c>
      <c r="K57" s="31">
        <f>Calculations!E$17</f>
        <v>1.05</v>
      </c>
      <c r="L57" s="22">
        <f t="shared" si="0"/>
        <v>0.252</v>
      </c>
      <c r="M57" s="22">
        <f t="shared" si="1"/>
        <v>9.2445000000000004</v>
      </c>
      <c r="N57" s="22">
        <f>M57*Calculations!F$17/100</f>
        <v>9.2445000000000004</v>
      </c>
      <c r="O57" s="22">
        <v>0</v>
      </c>
      <c r="P57" s="39">
        <f t="shared" si="2"/>
        <v>1</v>
      </c>
    </row>
    <row r="58" spans="1:16" s="20" customFormat="1" x14ac:dyDescent="0.25">
      <c r="A58" s="20" t="s">
        <v>10</v>
      </c>
      <c r="B58" s="21">
        <v>41816</v>
      </c>
      <c r="C58" s="20">
        <v>177</v>
      </c>
      <c r="D58" s="22">
        <v>81.7</v>
      </c>
      <c r="E58" s="22">
        <v>60.3</v>
      </c>
      <c r="F58" s="22">
        <v>80</v>
      </c>
      <c r="G58" s="22">
        <v>42</v>
      </c>
      <c r="H58" s="22">
        <v>0</v>
      </c>
      <c r="I58" s="22">
        <v>0.27</v>
      </c>
      <c r="J58" s="22">
        <v>8.1999999999999993</v>
      </c>
      <c r="K58" s="31">
        <f>Calculations!E$17</f>
        <v>1.05</v>
      </c>
      <c r="L58" s="22">
        <f t="shared" si="0"/>
        <v>0.28350000000000003</v>
      </c>
      <c r="M58" s="22">
        <f t="shared" si="1"/>
        <v>9.5280000000000005</v>
      </c>
      <c r="N58" s="22">
        <f>M58*Calculations!F$17/100</f>
        <v>9.5280000000000005</v>
      </c>
      <c r="O58" s="22">
        <v>0</v>
      </c>
      <c r="P58" s="39">
        <f t="shared" si="2"/>
        <v>1</v>
      </c>
    </row>
    <row r="59" spans="1:16" s="20" customFormat="1" x14ac:dyDescent="0.25">
      <c r="A59" s="20" t="s">
        <v>10</v>
      </c>
      <c r="B59" s="21">
        <v>41817</v>
      </c>
      <c r="C59" s="20">
        <v>178</v>
      </c>
      <c r="D59" s="22">
        <v>89.2</v>
      </c>
      <c r="E59" s="22">
        <v>57</v>
      </c>
      <c r="F59" s="22">
        <v>89</v>
      </c>
      <c r="G59" s="22">
        <v>38</v>
      </c>
      <c r="H59" s="22">
        <v>0</v>
      </c>
      <c r="I59" s="22">
        <v>0.28000000000000003</v>
      </c>
      <c r="J59" s="22">
        <v>6.8</v>
      </c>
      <c r="K59" s="31">
        <f>Calculations!E$17</f>
        <v>1.05</v>
      </c>
      <c r="L59" s="22">
        <f t="shared" si="0"/>
        <v>0.29400000000000004</v>
      </c>
      <c r="M59" s="22">
        <f t="shared" si="1"/>
        <v>9.822000000000001</v>
      </c>
      <c r="N59" s="22">
        <f>M59*Calculations!F$17/100</f>
        <v>9.822000000000001</v>
      </c>
      <c r="O59" s="22">
        <v>0</v>
      </c>
      <c r="P59" s="39">
        <f t="shared" si="2"/>
        <v>1</v>
      </c>
    </row>
    <row r="60" spans="1:16" s="20" customFormat="1" x14ac:dyDescent="0.25">
      <c r="A60" s="20" t="s">
        <v>10</v>
      </c>
      <c r="B60" s="21">
        <v>41818</v>
      </c>
      <c r="C60" s="20">
        <v>179</v>
      </c>
      <c r="D60" s="22">
        <v>88.4</v>
      </c>
      <c r="E60" s="22">
        <v>55.7</v>
      </c>
      <c r="F60" s="22">
        <v>91</v>
      </c>
      <c r="G60" s="22">
        <v>37</v>
      </c>
      <c r="H60" s="22">
        <v>0</v>
      </c>
      <c r="I60" s="22">
        <v>0.27</v>
      </c>
      <c r="J60" s="22">
        <v>4.7</v>
      </c>
      <c r="K60" s="31">
        <f>Calculations!E$17</f>
        <v>1.05</v>
      </c>
      <c r="L60" s="22">
        <f t="shared" si="0"/>
        <v>0.28350000000000003</v>
      </c>
      <c r="M60" s="22">
        <f t="shared" si="1"/>
        <v>10.105500000000001</v>
      </c>
      <c r="N60" s="22">
        <f>M60*Calculations!F$17/100</f>
        <v>10.105500000000001</v>
      </c>
      <c r="O60" s="22">
        <v>0</v>
      </c>
      <c r="P60" s="39">
        <f t="shared" si="2"/>
        <v>1</v>
      </c>
    </row>
    <row r="61" spans="1:16" s="20" customFormat="1" x14ac:dyDescent="0.25">
      <c r="A61" s="20" t="s">
        <v>10</v>
      </c>
      <c r="B61" s="21">
        <v>41819</v>
      </c>
      <c r="C61" s="20">
        <v>180</v>
      </c>
      <c r="D61" s="22">
        <v>97.9</v>
      </c>
      <c r="E61" s="22">
        <v>56.6</v>
      </c>
      <c r="F61" s="22">
        <v>81</v>
      </c>
      <c r="G61" s="22">
        <v>20</v>
      </c>
      <c r="H61" s="22">
        <v>0</v>
      </c>
      <c r="I61" s="22">
        <v>0.28999999999999998</v>
      </c>
      <c r="J61" s="22">
        <v>4.2</v>
      </c>
      <c r="K61" s="31">
        <f>Calculations!E$17</f>
        <v>1.05</v>
      </c>
      <c r="L61" s="22">
        <f t="shared" si="0"/>
        <v>0.30449999999999999</v>
      </c>
      <c r="M61" s="22">
        <f t="shared" si="1"/>
        <v>10.41</v>
      </c>
      <c r="N61" s="22">
        <f>M61*Calculations!F$17/100</f>
        <v>10.41</v>
      </c>
      <c r="O61" s="22">
        <v>0</v>
      </c>
      <c r="P61" s="39">
        <f t="shared" si="2"/>
        <v>1</v>
      </c>
    </row>
    <row r="62" spans="1:16" s="20" customFormat="1" x14ac:dyDescent="0.25">
      <c r="A62" s="20" t="s">
        <v>10</v>
      </c>
      <c r="B62" s="21">
        <v>41820</v>
      </c>
      <c r="C62" s="20">
        <v>181</v>
      </c>
      <c r="D62" s="22">
        <v>104.2</v>
      </c>
      <c r="E62" s="22">
        <v>61</v>
      </c>
      <c r="F62" s="22">
        <v>72</v>
      </c>
      <c r="G62" s="22">
        <v>17</v>
      </c>
      <c r="H62" s="22">
        <v>0</v>
      </c>
      <c r="I62" s="22">
        <v>0.33</v>
      </c>
      <c r="J62" s="22">
        <v>5.6</v>
      </c>
      <c r="K62" s="31">
        <f>Calculations!E$17</f>
        <v>1.05</v>
      </c>
      <c r="L62" s="22">
        <f t="shared" si="0"/>
        <v>0.34650000000000003</v>
      </c>
      <c r="M62" s="22">
        <f t="shared" si="1"/>
        <v>10.756500000000001</v>
      </c>
      <c r="N62" s="22">
        <f>M62*Calculations!F$17/100</f>
        <v>10.756500000000001</v>
      </c>
      <c r="O62" s="22">
        <v>0</v>
      </c>
      <c r="P62" s="39">
        <f t="shared" si="2"/>
        <v>1</v>
      </c>
    </row>
    <row r="63" spans="1:16" s="20" customFormat="1" x14ac:dyDescent="0.25">
      <c r="A63" s="20" t="s">
        <v>10</v>
      </c>
      <c r="B63" s="21">
        <v>41821</v>
      </c>
      <c r="C63" s="20">
        <v>182</v>
      </c>
      <c r="D63" s="22">
        <v>90.4</v>
      </c>
      <c r="E63" s="22">
        <v>61</v>
      </c>
      <c r="F63" s="22">
        <v>77</v>
      </c>
      <c r="G63" s="22">
        <v>34</v>
      </c>
      <c r="H63" s="22">
        <v>0</v>
      </c>
      <c r="I63" s="22">
        <v>0.3</v>
      </c>
      <c r="J63" s="22">
        <v>7</v>
      </c>
      <c r="K63" s="31">
        <f>Calculations!E$17</f>
        <v>1.05</v>
      </c>
      <c r="L63" s="22">
        <f t="shared" si="0"/>
        <v>0.315</v>
      </c>
      <c r="M63" s="22">
        <f t="shared" si="1"/>
        <v>11.0715</v>
      </c>
      <c r="N63" s="22">
        <f>M63*Calculations!F$17/100</f>
        <v>11.0715</v>
      </c>
      <c r="O63" s="22">
        <v>0</v>
      </c>
      <c r="P63" s="39">
        <f t="shared" si="2"/>
        <v>1</v>
      </c>
    </row>
    <row r="64" spans="1:16" s="20" customFormat="1" x14ac:dyDescent="0.25">
      <c r="A64" s="20" t="s">
        <v>10</v>
      </c>
      <c r="B64" s="21">
        <v>41822</v>
      </c>
      <c r="C64" s="20">
        <v>183</v>
      </c>
      <c r="D64" s="22">
        <v>89.7</v>
      </c>
      <c r="E64" s="22">
        <v>56.4</v>
      </c>
      <c r="F64" s="22">
        <v>83</v>
      </c>
      <c r="G64" s="22">
        <v>34</v>
      </c>
      <c r="H64" s="22">
        <v>0</v>
      </c>
      <c r="I64" s="22">
        <v>0.27</v>
      </c>
      <c r="J64" s="22">
        <v>6.2</v>
      </c>
      <c r="K64" s="31">
        <f>Calculations!E$17</f>
        <v>1.05</v>
      </c>
      <c r="L64" s="22">
        <f t="shared" si="0"/>
        <v>0.28350000000000003</v>
      </c>
      <c r="M64" s="22">
        <f t="shared" si="1"/>
        <v>11.355</v>
      </c>
      <c r="N64" s="22">
        <f>M64*Calculations!F$17/100</f>
        <v>11.355</v>
      </c>
      <c r="O64" s="22">
        <v>0</v>
      </c>
      <c r="P64" s="39">
        <f t="shared" si="2"/>
        <v>1</v>
      </c>
    </row>
    <row r="65" spans="1:16" s="20" customFormat="1" x14ac:dyDescent="0.25">
      <c r="A65" s="20" t="s">
        <v>10</v>
      </c>
      <c r="B65" s="21">
        <v>41823</v>
      </c>
      <c r="C65" s="20">
        <v>184</v>
      </c>
      <c r="D65" s="22">
        <v>91.3</v>
      </c>
      <c r="E65" s="22">
        <v>57.4</v>
      </c>
      <c r="F65" s="22">
        <v>89</v>
      </c>
      <c r="G65" s="22">
        <v>34</v>
      </c>
      <c r="H65" s="22">
        <v>0</v>
      </c>
      <c r="I65" s="22">
        <v>0.28000000000000003</v>
      </c>
      <c r="J65" s="22">
        <v>5.7</v>
      </c>
      <c r="K65" s="31">
        <f>Calculations!E$17</f>
        <v>1.05</v>
      </c>
      <c r="L65" s="22">
        <f t="shared" si="0"/>
        <v>0.29400000000000004</v>
      </c>
      <c r="M65" s="22">
        <f t="shared" si="1"/>
        <v>11.649000000000001</v>
      </c>
      <c r="N65" s="22">
        <f>M65*Calculations!F$17/100</f>
        <v>11.649000000000001</v>
      </c>
      <c r="O65" s="22">
        <v>0</v>
      </c>
      <c r="P65" s="39">
        <f t="shared" si="2"/>
        <v>1</v>
      </c>
    </row>
    <row r="66" spans="1:16" s="20" customFormat="1" x14ac:dyDescent="0.25">
      <c r="A66" s="20" t="s">
        <v>10</v>
      </c>
      <c r="B66" s="21">
        <v>41824</v>
      </c>
      <c r="C66" s="20">
        <v>185</v>
      </c>
      <c r="D66" s="22">
        <v>93.8</v>
      </c>
      <c r="E66" s="22">
        <v>54.7</v>
      </c>
      <c r="F66" s="22">
        <v>89</v>
      </c>
      <c r="G66" s="22">
        <v>20</v>
      </c>
      <c r="H66" s="22">
        <v>0</v>
      </c>
      <c r="I66" s="22">
        <v>0.31</v>
      </c>
      <c r="J66" s="22">
        <v>6.1</v>
      </c>
      <c r="K66" s="31">
        <f>Calculations!E$17</f>
        <v>1.05</v>
      </c>
      <c r="L66" s="22">
        <f t="shared" si="0"/>
        <v>0.32550000000000001</v>
      </c>
      <c r="M66" s="22">
        <f t="shared" si="1"/>
        <v>11.974500000000001</v>
      </c>
      <c r="N66" s="22">
        <f>M66*Calculations!F$17/100</f>
        <v>11.974500000000001</v>
      </c>
      <c r="O66" s="22">
        <v>0</v>
      </c>
      <c r="P66" s="39">
        <f t="shared" si="2"/>
        <v>1</v>
      </c>
    </row>
    <row r="67" spans="1:16" s="20" customFormat="1" x14ac:dyDescent="0.25">
      <c r="A67" s="20" t="s">
        <v>10</v>
      </c>
      <c r="B67" s="21">
        <v>41825</v>
      </c>
      <c r="C67" s="20">
        <v>186</v>
      </c>
      <c r="D67" s="22">
        <v>95.8</v>
      </c>
      <c r="E67" s="22">
        <v>52.8</v>
      </c>
      <c r="F67" s="22">
        <v>89</v>
      </c>
      <c r="G67" s="22">
        <v>14</v>
      </c>
      <c r="H67" s="22">
        <v>0</v>
      </c>
      <c r="I67" s="22">
        <v>0.28999999999999998</v>
      </c>
      <c r="J67" s="22">
        <v>4.8</v>
      </c>
      <c r="K67" s="31">
        <f>Calculations!E$17</f>
        <v>1.05</v>
      </c>
      <c r="L67" s="22">
        <f t="shared" ref="L67:L130" si="3">K67*I67</f>
        <v>0.30449999999999999</v>
      </c>
      <c r="M67" s="22">
        <f t="shared" si="1"/>
        <v>12.279</v>
      </c>
      <c r="N67" s="22">
        <f>M67*Calculations!F$17/100</f>
        <v>12.279000000000002</v>
      </c>
      <c r="O67" s="22">
        <v>0</v>
      </c>
      <c r="P67" s="39">
        <f t="shared" si="2"/>
        <v>1</v>
      </c>
    </row>
    <row r="68" spans="1:16" s="20" customFormat="1" x14ac:dyDescent="0.25">
      <c r="A68" s="20" t="s">
        <v>10</v>
      </c>
      <c r="B68" s="21">
        <v>41826</v>
      </c>
      <c r="C68" s="20">
        <v>187</v>
      </c>
      <c r="D68" s="22">
        <v>97</v>
      </c>
      <c r="E68" s="22">
        <v>52.8</v>
      </c>
      <c r="F68" s="22">
        <v>84</v>
      </c>
      <c r="G68" s="22">
        <v>18</v>
      </c>
      <c r="H68" s="22">
        <v>0</v>
      </c>
      <c r="I68" s="22">
        <v>0.3</v>
      </c>
      <c r="J68" s="22">
        <v>4.3</v>
      </c>
      <c r="K68" s="31">
        <f>Calculations!E$17</f>
        <v>1.05</v>
      </c>
      <c r="L68" s="22">
        <f t="shared" si="3"/>
        <v>0.315</v>
      </c>
      <c r="M68" s="22">
        <f t="shared" si="1"/>
        <v>12.593999999999999</v>
      </c>
      <c r="N68" s="22">
        <f>M68*Calculations!F$17/100</f>
        <v>12.593999999999999</v>
      </c>
      <c r="O68" s="22">
        <v>0</v>
      </c>
      <c r="P68" s="39">
        <f t="shared" si="2"/>
        <v>1</v>
      </c>
    </row>
    <row r="69" spans="1:16" s="20" customFormat="1" x14ac:dyDescent="0.25">
      <c r="A69" s="20" t="s">
        <v>10</v>
      </c>
      <c r="B69" s="21">
        <v>41827</v>
      </c>
      <c r="C69" s="20">
        <v>188</v>
      </c>
      <c r="D69" s="22">
        <v>91.7</v>
      </c>
      <c r="E69" s="22">
        <v>58.6</v>
      </c>
      <c r="F69" s="22">
        <v>79</v>
      </c>
      <c r="G69" s="22">
        <v>24</v>
      </c>
      <c r="H69" s="22">
        <v>0</v>
      </c>
      <c r="I69" s="22">
        <v>0.25</v>
      </c>
      <c r="J69" s="22">
        <v>5.6</v>
      </c>
      <c r="K69" s="31">
        <f>Calculations!E$17</f>
        <v>1.05</v>
      </c>
      <c r="L69" s="22">
        <f t="shared" si="3"/>
        <v>0.26250000000000001</v>
      </c>
      <c r="M69" s="22">
        <f t="shared" ref="M69:M132" si="4">L69+M68</f>
        <v>12.856499999999999</v>
      </c>
      <c r="N69" s="22">
        <f>M69*Calculations!F$17/100</f>
        <v>12.856499999999999</v>
      </c>
      <c r="O69" s="22">
        <v>0</v>
      </c>
      <c r="P69" s="39">
        <f t="shared" ref="P69:P132" si="5">O69+P68</f>
        <v>1</v>
      </c>
    </row>
    <row r="70" spans="1:16" s="17" customFormat="1" x14ac:dyDescent="0.25">
      <c r="A70" s="17" t="s">
        <v>10</v>
      </c>
      <c r="B70" s="18">
        <v>41828</v>
      </c>
      <c r="C70" s="17">
        <v>189</v>
      </c>
      <c r="D70" s="19">
        <v>94.9</v>
      </c>
      <c r="E70" s="19">
        <v>63</v>
      </c>
      <c r="F70" s="19">
        <v>75</v>
      </c>
      <c r="G70" s="19">
        <v>21</v>
      </c>
      <c r="H70" s="19">
        <v>0</v>
      </c>
      <c r="I70" s="19">
        <v>0.25</v>
      </c>
      <c r="J70" s="19">
        <v>5.6</v>
      </c>
      <c r="K70" s="33">
        <f>Calculations!E$17</f>
        <v>1.05</v>
      </c>
      <c r="L70" s="19">
        <f t="shared" si="3"/>
        <v>0.26250000000000001</v>
      </c>
      <c r="M70" s="19">
        <f t="shared" si="4"/>
        <v>13.118999999999998</v>
      </c>
      <c r="N70" s="19">
        <f>M70*Calculations!F$18/100</f>
        <v>13.118999999999998</v>
      </c>
      <c r="O70" s="19">
        <v>0</v>
      </c>
      <c r="P70" s="41">
        <f t="shared" si="5"/>
        <v>1</v>
      </c>
    </row>
    <row r="71" spans="1:16" s="17" customFormat="1" x14ac:dyDescent="0.25">
      <c r="A71" s="17" t="s">
        <v>10</v>
      </c>
      <c r="B71" s="18">
        <v>41829</v>
      </c>
      <c r="C71" s="17">
        <v>190</v>
      </c>
      <c r="D71" s="19">
        <v>91.9</v>
      </c>
      <c r="E71" s="19">
        <v>56.9</v>
      </c>
      <c r="F71" s="19">
        <v>92</v>
      </c>
      <c r="G71" s="19">
        <v>28</v>
      </c>
      <c r="H71" s="19">
        <v>0</v>
      </c>
      <c r="I71" s="19">
        <v>0.3</v>
      </c>
      <c r="J71" s="19">
        <v>7.5</v>
      </c>
      <c r="K71" s="33">
        <f>Calculations!E$18</f>
        <v>1.05</v>
      </c>
      <c r="L71" s="19">
        <f t="shared" si="3"/>
        <v>0.315</v>
      </c>
      <c r="M71" s="19">
        <f t="shared" si="4"/>
        <v>13.433999999999997</v>
      </c>
      <c r="N71" s="19">
        <f>M71*Calculations!F$18/100</f>
        <v>13.433999999999996</v>
      </c>
      <c r="O71" s="19">
        <v>0</v>
      </c>
      <c r="P71" s="41">
        <f t="shared" si="5"/>
        <v>1</v>
      </c>
    </row>
    <row r="72" spans="1:16" s="17" customFormat="1" x14ac:dyDescent="0.25">
      <c r="A72" s="17" t="s">
        <v>10</v>
      </c>
      <c r="B72" s="18">
        <v>41830</v>
      </c>
      <c r="C72" s="17">
        <v>191</v>
      </c>
      <c r="D72" s="19">
        <v>87.6</v>
      </c>
      <c r="E72" s="19">
        <v>60.5</v>
      </c>
      <c r="F72" s="19">
        <v>82</v>
      </c>
      <c r="G72" s="19">
        <v>33</v>
      </c>
      <c r="H72" s="19">
        <v>0</v>
      </c>
      <c r="I72" s="19">
        <v>0.28000000000000003</v>
      </c>
      <c r="J72" s="19">
        <v>7.5</v>
      </c>
      <c r="K72" s="33">
        <f>Calculations!E$18</f>
        <v>1.05</v>
      </c>
      <c r="L72" s="19">
        <f t="shared" si="3"/>
        <v>0.29400000000000004</v>
      </c>
      <c r="M72" s="19">
        <f t="shared" si="4"/>
        <v>13.727999999999998</v>
      </c>
      <c r="N72" s="19">
        <f>M72*Calculations!F$18/100</f>
        <v>13.727999999999998</v>
      </c>
      <c r="O72" s="19">
        <v>0</v>
      </c>
      <c r="P72" s="41">
        <f t="shared" si="5"/>
        <v>1</v>
      </c>
    </row>
    <row r="73" spans="1:16" s="17" customFormat="1" x14ac:dyDescent="0.25">
      <c r="A73" s="17" t="s">
        <v>10</v>
      </c>
      <c r="B73" s="18">
        <v>41831</v>
      </c>
      <c r="C73" s="17">
        <v>192</v>
      </c>
      <c r="D73" s="19">
        <v>87</v>
      </c>
      <c r="E73" s="19">
        <v>60.4</v>
      </c>
      <c r="F73" s="19">
        <v>78</v>
      </c>
      <c r="G73" s="19">
        <v>34</v>
      </c>
      <c r="H73" s="19">
        <v>0</v>
      </c>
      <c r="I73" s="19">
        <v>0.28999999999999998</v>
      </c>
      <c r="J73" s="19">
        <v>7.2</v>
      </c>
      <c r="K73" s="33">
        <f>Calculations!E$18</f>
        <v>1.05</v>
      </c>
      <c r="L73" s="19">
        <f t="shared" si="3"/>
        <v>0.30449999999999999</v>
      </c>
      <c r="M73" s="19">
        <f t="shared" si="4"/>
        <v>14.032499999999999</v>
      </c>
      <c r="N73" s="19">
        <f>M73*Calculations!F$18/100</f>
        <v>14.032500000000001</v>
      </c>
      <c r="O73" s="19">
        <v>0</v>
      </c>
      <c r="P73" s="41">
        <f t="shared" si="5"/>
        <v>1</v>
      </c>
    </row>
    <row r="74" spans="1:16" s="17" customFormat="1" x14ac:dyDescent="0.25">
      <c r="A74" s="17" t="s">
        <v>10</v>
      </c>
      <c r="B74" s="18">
        <v>41832</v>
      </c>
      <c r="C74" s="17">
        <v>193</v>
      </c>
      <c r="D74" s="19">
        <v>89.4</v>
      </c>
      <c r="E74" s="19">
        <v>53.8</v>
      </c>
      <c r="F74" s="19">
        <v>89</v>
      </c>
      <c r="G74" s="19">
        <v>32</v>
      </c>
      <c r="H74" s="19">
        <v>0</v>
      </c>
      <c r="I74" s="19">
        <v>0.27</v>
      </c>
      <c r="J74" s="19">
        <v>5.5</v>
      </c>
      <c r="K74" s="33">
        <f>Calculations!E$18</f>
        <v>1.05</v>
      </c>
      <c r="L74" s="19">
        <f t="shared" si="3"/>
        <v>0.28350000000000003</v>
      </c>
      <c r="M74" s="19">
        <f t="shared" si="4"/>
        <v>14.315999999999999</v>
      </c>
      <c r="N74" s="19">
        <f>M74*Calculations!F$18/100</f>
        <v>14.315999999999999</v>
      </c>
      <c r="O74" s="19">
        <v>0</v>
      </c>
      <c r="P74" s="41">
        <f t="shared" si="5"/>
        <v>1</v>
      </c>
    </row>
    <row r="75" spans="1:16" s="17" customFormat="1" x14ac:dyDescent="0.25">
      <c r="A75" s="17" t="s">
        <v>10</v>
      </c>
      <c r="B75" s="18">
        <v>41833</v>
      </c>
      <c r="C75" s="17">
        <v>194</v>
      </c>
      <c r="D75" s="19">
        <v>97.9</v>
      </c>
      <c r="E75" s="19">
        <v>57.5</v>
      </c>
      <c r="F75" s="19">
        <v>87</v>
      </c>
      <c r="G75" s="19">
        <v>29</v>
      </c>
      <c r="H75" s="19">
        <v>0</v>
      </c>
      <c r="I75" s="19">
        <v>0.26</v>
      </c>
      <c r="J75" s="19">
        <v>3.7</v>
      </c>
      <c r="K75" s="33">
        <f>Calculations!E$18</f>
        <v>1.05</v>
      </c>
      <c r="L75" s="19">
        <f t="shared" si="3"/>
        <v>0.27300000000000002</v>
      </c>
      <c r="M75" s="19">
        <f t="shared" si="4"/>
        <v>14.588999999999999</v>
      </c>
      <c r="N75" s="19">
        <f>M75*Calculations!F$18/100</f>
        <v>14.588999999999999</v>
      </c>
      <c r="O75" s="19">
        <v>0</v>
      </c>
      <c r="P75" s="41">
        <f t="shared" si="5"/>
        <v>1</v>
      </c>
    </row>
    <row r="76" spans="1:16" s="17" customFormat="1" x14ac:dyDescent="0.25">
      <c r="A76" s="17" t="s">
        <v>10</v>
      </c>
      <c r="B76" s="18">
        <v>41834</v>
      </c>
      <c r="C76" s="17">
        <v>195</v>
      </c>
      <c r="D76" s="19">
        <v>102.4</v>
      </c>
      <c r="E76" s="19">
        <v>63.7</v>
      </c>
      <c r="F76" s="19">
        <v>79</v>
      </c>
      <c r="G76" s="19">
        <v>18</v>
      </c>
      <c r="H76" s="19">
        <v>0</v>
      </c>
      <c r="I76" s="19">
        <v>0.33</v>
      </c>
      <c r="J76" s="19">
        <v>6.2</v>
      </c>
      <c r="K76" s="33">
        <f>Calculations!E$18</f>
        <v>1.05</v>
      </c>
      <c r="L76" s="19">
        <f t="shared" si="3"/>
        <v>0.34650000000000003</v>
      </c>
      <c r="M76" s="19">
        <f t="shared" si="4"/>
        <v>14.935499999999999</v>
      </c>
      <c r="N76" s="19">
        <f>M76*Calculations!F$18/100</f>
        <v>14.935499999999999</v>
      </c>
      <c r="O76" s="19">
        <v>0</v>
      </c>
      <c r="P76" s="41">
        <f t="shared" si="5"/>
        <v>1</v>
      </c>
    </row>
    <row r="77" spans="1:16" s="17" customFormat="1" x14ac:dyDescent="0.25">
      <c r="A77" s="17" t="s">
        <v>10</v>
      </c>
      <c r="B77" s="18">
        <v>41835</v>
      </c>
      <c r="C77" s="17">
        <v>196</v>
      </c>
      <c r="D77" s="19">
        <v>93.5</v>
      </c>
      <c r="E77" s="19">
        <v>68.400000000000006</v>
      </c>
      <c r="F77" s="19">
        <v>61</v>
      </c>
      <c r="G77" s="19">
        <v>30</v>
      </c>
      <c r="H77" s="19">
        <v>0</v>
      </c>
      <c r="I77" s="19">
        <v>0.31</v>
      </c>
      <c r="J77" s="19">
        <v>8.4</v>
      </c>
      <c r="K77" s="33">
        <f>Calculations!E$18</f>
        <v>1.05</v>
      </c>
      <c r="L77" s="19">
        <f t="shared" si="3"/>
        <v>0.32550000000000001</v>
      </c>
      <c r="M77" s="19">
        <f t="shared" si="4"/>
        <v>15.260999999999999</v>
      </c>
      <c r="N77" s="19">
        <f>M77*Calculations!F$18/100</f>
        <v>15.260999999999999</v>
      </c>
      <c r="O77" s="19">
        <v>0</v>
      </c>
      <c r="P77" s="41">
        <f t="shared" si="5"/>
        <v>1</v>
      </c>
    </row>
    <row r="78" spans="1:16" s="17" customFormat="1" x14ac:dyDescent="0.25">
      <c r="A78" s="17" t="s">
        <v>10</v>
      </c>
      <c r="B78" s="18">
        <v>41836</v>
      </c>
      <c r="C78" s="17">
        <v>197</v>
      </c>
      <c r="D78" s="19">
        <v>89.1</v>
      </c>
      <c r="E78" s="19">
        <v>66</v>
      </c>
      <c r="F78" s="19">
        <v>71</v>
      </c>
      <c r="G78" s="19">
        <v>39</v>
      </c>
      <c r="H78" s="19">
        <v>0</v>
      </c>
      <c r="I78" s="19">
        <v>0.27</v>
      </c>
      <c r="J78" s="19">
        <v>8.4</v>
      </c>
      <c r="K78" s="33">
        <f>Calculations!E$18</f>
        <v>1.05</v>
      </c>
      <c r="L78" s="19">
        <f t="shared" si="3"/>
        <v>0.28350000000000003</v>
      </c>
      <c r="M78" s="19">
        <f t="shared" si="4"/>
        <v>15.544499999999999</v>
      </c>
      <c r="N78" s="19">
        <f>M78*Calculations!F$18/100</f>
        <v>15.544499999999998</v>
      </c>
      <c r="O78" s="19">
        <v>0</v>
      </c>
      <c r="P78" s="41">
        <f t="shared" si="5"/>
        <v>1</v>
      </c>
    </row>
    <row r="79" spans="1:16" s="17" customFormat="1" x14ac:dyDescent="0.25">
      <c r="A79" s="17" t="s">
        <v>10</v>
      </c>
      <c r="B79" s="18">
        <v>41837</v>
      </c>
      <c r="C79" s="17">
        <v>198</v>
      </c>
      <c r="D79" s="19">
        <v>84.7</v>
      </c>
      <c r="E79" s="19">
        <v>61.7</v>
      </c>
      <c r="F79" s="19">
        <v>82</v>
      </c>
      <c r="G79" s="19">
        <v>46</v>
      </c>
      <c r="H79" s="19">
        <v>0</v>
      </c>
      <c r="I79" s="19">
        <v>0.27</v>
      </c>
      <c r="J79" s="19">
        <v>7.9</v>
      </c>
      <c r="K79" s="33">
        <f>Calculations!E$18</f>
        <v>1.05</v>
      </c>
      <c r="L79" s="19">
        <f t="shared" si="3"/>
        <v>0.28350000000000003</v>
      </c>
      <c r="M79" s="19">
        <f t="shared" si="4"/>
        <v>15.827999999999999</v>
      </c>
      <c r="N79" s="19">
        <f>M79*Calculations!F$18/100</f>
        <v>15.827999999999999</v>
      </c>
      <c r="O79" s="19">
        <v>0</v>
      </c>
      <c r="P79" s="41">
        <f t="shared" si="5"/>
        <v>1</v>
      </c>
    </row>
    <row r="80" spans="1:16" s="17" customFormat="1" x14ac:dyDescent="0.25">
      <c r="A80" s="17" t="s">
        <v>10</v>
      </c>
      <c r="B80" s="18">
        <v>41838</v>
      </c>
      <c r="C80" s="17">
        <v>199</v>
      </c>
      <c r="D80" s="19">
        <v>86.3</v>
      </c>
      <c r="E80" s="19">
        <v>59.2</v>
      </c>
      <c r="F80" s="19">
        <v>82</v>
      </c>
      <c r="G80" s="19">
        <v>42</v>
      </c>
      <c r="H80" s="19">
        <v>0</v>
      </c>
      <c r="I80" s="19">
        <v>0.26</v>
      </c>
      <c r="J80" s="19">
        <v>6.7</v>
      </c>
      <c r="K80" s="33">
        <f>Calculations!E$18</f>
        <v>1.05</v>
      </c>
      <c r="L80" s="19">
        <f t="shared" si="3"/>
        <v>0.27300000000000002</v>
      </c>
      <c r="M80" s="19">
        <f t="shared" si="4"/>
        <v>16.100999999999999</v>
      </c>
      <c r="N80" s="19">
        <f>M80*Calculations!F$18/100</f>
        <v>16.100999999999999</v>
      </c>
      <c r="O80" s="19">
        <v>0</v>
      </c>
      <c r="P80" s="41">
        <f t="shared" si="5"/>
        <v>1</v>
      </c>
    </row>
    <row r="81" spans="1:16" s="17" customFormat="1" x14ac:dyDescent="0.25">
      <c r="A81" s="17" t="s">
        <v>10</v>
      </c>
      <c r="B81" s="18">
        <v>41839</v>
      </c>
      <c r="C81" s="17">
        <v>200</v>
      </c>
      <c r="D81" s="19">
        <v>92.4</v>
      </c>
      <c r="E81" s="19">
        <v>57.2</v>
      </c>
      <c r="F81" s="19">
        <v>86</v>
      </c>
      <c r="G81" s="19">
        <v>33</v>
      </c>
      <c r="H81" s="19">
        <v>0</v>
      </c>
      <c r="I81" s="19">
        <v>0.27</v>
      </c>
      <c r="J81" s="19">
        <v>6.1</v>
      </c>
      <c r="K81" s="33">
        <f>Calculations!E$18</f>
        <v>1.05</v>
      </c>
      <c r="L81" s="19">
        <f t="shared" si="3"/>
        <v>0.28350000000000003</v>
      </c>
      <c r="M81" s="19">
        <f t="shared" si="4"/>
        <v>16.384499999999999</v>
      </c>
      <c r="N81" s="19">
        <f>M81*Calculations!F$18/100</f>
        <v>16.384499999999999</v>
      </c>
      <c r="O81" s="19">
        <v>0</v>
      </c>
      <c r="P81" s="41">
        <f t="shared" si="5"/>
        <v>1</v>
      </c>
    </row>
    <row r="82" spans="1:16" s="17" customFormat="1" x14ac:dyDescent="0.25">
      <c r="A82" s="17" t="s">
        <v>10</v>
      </c>
      <c r="B82" s="18">
        <v>41840</v>
      </c>
      <c r="C82" s="17">
        <v>201</v>
      </c>
      <c r="D82" s="19">
        <v>84.2</v>
      </c>
      <c r="E82" s="19">
        <v>62.3</v>
      </c>
      <c r="F82" s="19">
        <v>78</v>
      </c>
      <c r="G82" s="19">
        <v>36</v>
      </c>
      <c r="H82" s="19">
        <v>0</v>
      </c>
      <c r="I82" s="19">
        <v>0.17</v>
      </c>
      <c r="J82" s="19">
        <v>6.4</v>
      </c>
      <c r="K82" s="33">
        <f>Calculations!E$18</f>
        <v>1.05</v>
      </c>
      <c r="L82" s="19">
        <f t="shared" si="3"/>
        <v>0.17850000000000002</v>
      </c>
      <c r="M82" s="19">
        <f t="shared" si="4"/>
        <v>16.562999999999999</v>
      </c>
      <c r="N82" s="19">
        <f>M82*Calculations!F$18/100</f>
        <v>16.562999999999999</v>
      </c>
      <c r="O82" s="19">
        <v>0</v>
      </c>
      <c r="P82" s="41">
        <f t="shared" si="5"/>
        <v>1</v>
      </c>
    </row>
    <row r="83" spans="1:16" s="17" customFormat="1" x14ac:dyDescent="0.25">
      <c r="A83" s="17" t="s">
        <v>10</v>
      </c>
      <c r="B83" s="18">
        <v>41841</v>
      </c>
      <c r="C83" s="17">
        <v>202</v>
      </c>
      <c r="D83" s="19">
        <v>86.3</v>
      </c>
      <c r="E83" s="19">
        <v>64</v>
      </c>
      <c r="F83" s="19">
        <v>77</v>
      </c>
      <c r="G83" s="19">
        <v>42</v>
      </c>
      <c r="H83" s="19">
        <v>0</v>
      </c>
      <c r="I83" s="19">
        <v>0.27</v>
      </c>
      <c r="J83" s="19">
        <v>7.5</v>
      </c>
      <c r="K83" s="33">
        <f>Calculations!E$18</f>
        <v>1.05</v>
      </c>
      <c r="L83" s="19">
        <f t="shared" si="3"/>
        <v>0.28350000000000003</v>
      </c>
      <c r="M83" s="19">
        <f t="shared" si="4"/>
        <v>16.846499999999999</v>
      </c>
      <c r="N83" s="19">
        <f>M83*Calculations!F$18/100</f>
        <v>16.846499999999999</v>
      </c>
      <c r="O83" s="19">
        <v>0</v>
      </c>
      <c r="P83" s="41">
        <f t="shared" si="5"/>
        <v>1</v>
      </c>
    </row>
    <row r="84" spans="1:16" s="17" customFormat="1" x14ac:dyDescent="0.25">
      <c r="A84" s="17" t="s">
        <v>10</v>
      </c>
      <c r="B84" s="18">
        <v>41842</v>
      </c>
      <c r="C84" s="17">
        <v>203</v>
      </c>
      <c r="D84" s="19">
        <v>87</v>
      </c>
      <c r="E84" s="19">
        <v>61.3</v>
      </c>
      <c r="F84" s="19">
        <v>82</v>
      </c>
      <c r="G84" s="19">
        <v>35</v>
      </c>
      <c r="H84" s="19">
        <v>0</v>
      </c>
      <c r="I84" s="19">
        <v>0.23</v>
      </c>
      <c r="J84" s="19">
        <v>6.6</v>
      </c>
      <c r="K84" s="33">
        <f>Calculations!E$18</f>
        <v>1.05</v>
      </c>
      <c r="L84" s="19">
        <f t="shared" si="3"/>
        <v>0.24150000000000002</v>
      </c>
      <c r="M84" s="19">
        <f t="shared" si="4"/>
        <v>17.087999999999997</v>
      </c>
      <c r="N84" s="19">
        <f>M84*Calculations!F$18/100</f>
        <v>17.087999999999997</v>
      </c>
      <c r="O84" s="19">
        <v>0</v>
      </c>
      <c r="P84" s="41">
        <f t="shared" si="5"/>
        <v>1</v>
      </c>
    </row>
    <row r="85" spans="1:16" s="17" customFormat="1" x14ac:dyDescent="0.25">
      <c r="A85" s="17" t="s">
        <v>10</v>
      </c>
      <c r="B85" s="18">
        <v>41843</v>
      </c>
      <c r="C85" s="17">
        <v>204</v>
      </c>
      <c r="D85" s="19">
        <v>85.9</v>
      </c>
      <c r="E85" s="19">
        <v>59.9</v>
      </c>
      <c r="F85" s="19">
        <v>80</v>
      </c>
      <c r="G85" s="19">
        <v>41</v>
      </c>
      <c r="H85" s="19">
        <v>0</v>
      </c>
      <c r="I85" s="19">
        <v>0.25</v>
      </c>
      <c r="J85" s="19">
        <v>5.3</v>
      </c>
      <c r="K85" s="33">
        <f>Calculations!E$18</f>
        <v>1.05</v>
      </c>
      <c r="L85" s="19">
        <f t="shared" si="3"/>
        <v>0.26250000000000001</v>
      </c>
      <c r="M85" s="19">
        <f t="shared" si="4"/>
        <v>17.350499999999997</v>
      </c>
      <c r="N85" s="19">
        <f>M85*Calculations!F$18/100</f>
        <v>17.350499999999997</v>
      </c>
      <c r="O85" s="19">
        <v>0</v>
      </c>
      <c r="P85" s="41">
        <f t="shared" si="5"/>
        <v>1</v>
      </c>
    </row>
    <row r="86" spans="1:16" s="17" customFormat="1" x14ac:dyDescent="0.25">
      <c r="A86" s="17" t="s">
        <v>10</v>
      </c>
      <c r="B86" s="18">
        <v>41844</v>
      </c>
      <c r="C86" s="17">
        <v>205</v>
      </c>
      <c r="D86" s="19">
        <v>94</v>
      </c>
      <c r="E86" s="19">
        <v>58.1</v>
      </c>
      <c r="F86" s="19">
        <v>87</v>
      </c>
      <c r="G86" s="19">
        <v>20</v>
      </c>
      <c r="H86" s="19">
        <v>0</v>
      </c>
      <c r="I86" s="19">
        <v>0.28999999999999998</v>
      </c>
      <c r="J86" s="19">
        <v>5.7</v>
      </c>
      <c r="K86" s="33">
        <f>Calculations!E$18</f>
        <v>1.05</v>
      </c>
      <c r="L86" s="19">
        <f t="shared" si="3"/>
        <v>0.30449999999999999</v>
      </c>
      <c r="M86" s="19">
        <f t="shared" si="4"/>
        <v>17.654999999999998</v>
      </c>
      <c r="N86" s="19">
        <f>M86*Calculations!F$18/100</f>
        <v>17.654999999999998</v>
      </c>
      <c r="O86" s="19">
        <v>0</v>
      </c>
      <c r="P86" s="41">
        <f t="shared" si="5"/>
        <v>1</v>
      </c>
    </row>
    <row r="87" spans="1:16" s="17" customFormat="1" x14ac:dyDescent="0.25">
      <c r="A87" s="17" t="s">
        <v>10</v>
      </c>
      <c r="B87" s="18">
        <v>41845</v>
      </c>
      <c r="C87" s="17">
        <v>206</v>
      </c>
      <c r="D87" s="19">
        <v>101.5</v>
      </c>
      <c r="E87" s="19">
        <v>58.8</v>
      </c>
      <c r="F87" s="19">
        <v>79</v>
      </c>
      <c r="G87" s="19">
        <v>11</v>
      </c>
      <c r="H87" s="19">
        <v>0</v>
      </c>
      <c r="I87" s="19">
        <v>0.28999999999999998</v>
      </c>
      <c r="J87" s="19">
        <v>4.2</v>
      </c>
      <c r="K87" s="33">
        <f>Calculations!E$18</f>
        <v>1.05</v>
      </c>
      <c r="L87" s="19">
        <f t="shared" si="3"/>
        <v>0.30449999999999999</v>
      </c>
      <c r="M87" s="19">
        <f t="shared" si="4"/>
        <v>17.959499999999998</v>
      </c>
      <c r="N87" s="19">
        <f>M87*Calculations!F$18/100</f>
        <v>17.959499999999998</v>
      </c>
      <c r="O87" s="19">
        <v>0</v>
      </c>
      <c r="P87" s="41">
        <f t="shared" si="5"/>
        <v>1</v>
      </c>
    </row>
    <row r="88" spans="1:16" s="17" customFormat="1" x14ac:dyDescent="0.25">
      <c r="A88" s="17" t="s">
        <v>10</v>
      </c>
      <c r="B88" s="18">
        <v>41846</v>
      </c>
      <c r="C88" s="17">
        <v>207</v>
      </c>
      <c r="D88" s="19">
        <v>100.3</v>
      </c>
      <c r="E88" s="19">
        <v>57.8</v>
      </c>
      <c r="F88" s="19">
        <v>75</v>
      </c>
      <c r="G88" s="19">
        <v>13</v>
      </c>
      <c r="H88" s="19">
        <v>0</v>
      </c>
      <c r="I88" s="19">
        <v>0.28999999999999998</v>
      </c>
      <c r="J88" s="19">
        <v>4.8</v>
      </c>
      <c r="K88" s="33">
        <f>Calculations!E$18</f>
        <v>1.05</v>
      </c>
      <c r="L88" s="19">
        <f t="shared" si="3"/>
        <v>0.30449999999999999</v>
      </c>
      <c r="M88" s="19">
        <f t="shared" si="4"/>
        <v>18.263999999999999</v>
      </c>
      <c r="N88" s="19">
        <f>M88*Calculations!F$18/100</f>
        <v>18.263999999999999</v>
      </c>
      <c r="O88" s="19">
        <v>0</v>
      </c>
      <c r="P88" s="41">
        <f t="shared" si="5"/>
        <v>1</v>
      </c>
    </row>
    <row r="89" spans="1:16" s="17" customFormat="1" x14ac:dyDescent="0.25">
      <c r="A89" s="17" t="s">
        <v>10</v>
      </c>
      <c r="B89" s="18">
        <v>41847</v>
      </c>
      <c r="C89" s="17">
        <v>208</v>
      </c>
      <c r="D89" s="19">
        <v>99.6</v>
      </c>
      <c r="E89" s="19">
        <v>66</v>
      </c>
      <c r="F89" s="19">
        <v>63</v>
      </c>
      <c r="G89" s="19">
        <v>18</v>
      </c>
      <c r="H89" s="19">
        <v>0</v>
      </c>
      <c r="I89" s="19">
        <v>0.23</v>
      </c>
      <c r="J89" s="19">
        <v>4.5999999999999996</v>
      </c>
      <c r="K89" s="33">
        <f>Calculations!E$18</f>
        <v>1.05</v>
      </c>
      <c r="L89" s="19">
        <f t="shared" si="3"/>
        <v>0.24150000000000002</v>
      </c>
      <c r="M89" s="19">
        <f t="shared" si="4"/>
        <v>18.505499999999998</v>
      </c>
      <c r="N89" s="19">
        <f>M89*Calculations!F$18/100</f>
        <v>18.505499999999998</v>
      </c>
      <c r="O89" s="19">
        <v>0</v>
      </c>
      <c r="P89" s="41">
        <f t="shared" si="5"/>
        <v>1</v>
      </c>
    </row>
    <row r="90" spans="1:16" s="17" customFormat="1" x14ac:dyDescent="0.25">
      <c r="A90" s="17" t="s">
        <v>10</v>
      </c>
      <c r="B90" s="18">
        <v>41848</v>
      </c>
      <c r="C90" s="17">
        <v>209</v>
      </c>
      <c r="D90" s="19">
        <v>95.1</v>
      </c>
      <c r="E90" s="19">
        <v>68.099999999999994</v>
      </c>
      <c r="F90" s="19">
        <v>76</v>
      </c>
      <c r="G90" s="19">
        <v>19</v>
      </c>
      <c r="H90" s="19">
        <v>0</v>
      </c>
      <c r="I90" s="19">
        <v>0.28000000000000003</v>
      </c>
      <c r="J90" s="19">
        <v>9.1</v>
      </c>
      <c r="K90" s="33">
        <f>Calculations!E$18</f>
        <v>1.05</v>
      </c>
      <c r="L90" s="19">
        <f t="shared" si="3"/>
        <v>0.29400000000000004</v>
      </c>
      <c r="M90" s="19">
        <f t="shared" si="4"/>
        <v>18.799499999999998</v>
      </c>
      <c r="N90" s="19">
        <f>M90*Calculations!F$18/100</f>
        <v>18.799499999999998</v>
      </c>
      <c r="O90" s="19">
        <v>0</v>
      </c>
      <c r="P90" s="41">
        <f t="shared" si="5"/>
        <v>1</v>
      </c>
    </row>
    <row r="91" spans="1:16" s="17" customFormat="1" x14ac:dyDescent="0.25">
      <c r="A91" s="17" t="s">
        <v>10</v>
      </c>
      <c r="B91" s="18">
        <v>41849</v>
      </c>
      <c r="C91" s="17">
        <v>210</v>
      </c>
      <c r="D91" s="19">
        <v>98</v>
      </c>
      <c r="E91" s="19">
        <v>60.5</v>
      </c>
      <c r="F91" s="19">
        <v>74</v>
      </c>
      <c r="G91" s="19">
        <v>23</v>
      </c>
      <c r="H91" s="19">
        <v>0</v>
      </c>
      <c r="I91" s="19">
        <v>0.28000000000000003</v>
      </c>
      <c r="J91" s="19">
        <v>4.7</v>
      </c>
      <c r="K91" s="33">
        <f>Calculations!E$18</f>
        <v>1.05</v>
      </c>
      <c r="L91" s="19">
        <f t="shared" si="3"/>
        <v>0.29400000000000004</v>
      </c>
      <c r="M91" s="19">
        <f t="shared" si="4"/>
        <v>19.093499999999999</v>
      </c>
      <c r="N91" s="19">
        <f>M91*Calculations!F$18/100</f>
        <v>19.093499999999999</v>
      </c>
      <c r="O91" s="19">
        <v>0</v>
      </c>
      <c r="P91" s="41">
        <f t="shared" si="5"/>
        <v>1</v>
      </c>
    </row>
    <row r="92" spans="1:16" s="17" customFormat="1" x14ac:dyDescent="0.25">
      <c r="A92" s="17" t="s">
        <v>10</v>
      </c>
      <c r="B92" s="18">
        <v>41850</v>
      </c>
      <c r="C92" s="17">
        <v>211</v>
      </c>
      <c r="D92" s="19">
        <v>98.6</v>
      </c>
      <c r="E92" s="19">
        <v>59.6</v>
      </c>
      <c r="F92" s="19">
        <v>88</v>
      </c>
      <c r="G92" s="19">
        <v>22</v>
      </c>
      <c r="H92" s="19">
        <v>0</v>
      </c>
      <c r="I92" s="19">
        <v>0.27</v>
      </c>
      <c r="J92" s="19">
        <v>4.8</v>
      </c>
      <c r="K92" s="33">
        <f>Calculations!E$18</f>
        <v>1.05</v>
      </c>
      <c r="L92" s="19">
        <f t="shared" si="3"/>
        <v>0.28350000000000003</v>
      </c>
      <c r="M92" s="19">
        <f t="shared" si="4"/>
        <v>19.376999999999999</v>
      </c>
      <c r="N92" s="19">
        <f>M92*Calculations!F$18/100</f>
        <v>19.376999999999999</v>
      </c>
      <c r="O92" s="19">
        <v>0</v>
      </c>
      <c r="P92" s="41">
        <f t="shared" si="5"/>
        <v>1</v>
      </c>
    </row>
    <row r="93" spans="1:16" s="17" customFormat="1" x14ac:dyDescent="0.25">
      <c r="A93" s="17" t="s">
        <v>10</v>
      </c>
      <c r="B93" s="18">
        <v>41851</v>
      </c>
      <c r="C93" s="17">
        <v>212</v>
      </c>
      <c r="D93" s="19">
        <v>97.7</v>
      </c>
      <c r="E93" s="19">
        <v>60</v>
      </c>
      <c r="F93" s="19">
        <v>84</v>
      </c>
      <c r="G93" s="19">
        <v>25</v>
      </c>
      <c r="H93" s="19">
        <v>0</v>
      </c>
      <c r="I93" s="19">
        <v>0.27</v>
      </c>
      <c r="J93" s="19">
        <v>4.4000000000000004</v>
      </c>
      <c r="K93" s="33">
        <f>Calculations!E$18</f>
        <v>1.05</v>
      </c>
      <c r="L93" s="19">
        <f t="shared" si="3"/>
        <v>0.28350000000000003</v>
      </c>
      <c r="M93" s="19">
        <f t="shared" si="4"/>
        <v>19.660499999999999</v>
      </c>
      <c r="N93" s="19">
        <f>M93*Calculations!F$18/100</f>
        <v>19.660499999999999</v>
      </c>
      <c r="O93" s="19">
        <v>0</v>
      </c>
      <c r="P93" s="41">
        <f t="shared" si="5"/>
        <v>1</v>
      </c>
    </row>
    <row r="94" spans="1:16" s="17" customFormat="1" x14ac:dyDescent="0.25">
      <c r="A94" s="17" t="s">
        <v>10</v>
      </c>
      <c r="B94" s="18">
        <v>41852</v>
      </c>
      <c r="C94" s="17">
        <v>213</v>
      </c>
      <c r="D94" s="19">
        <v>105</v>
      </c>
      <c r="E94" s="19">
        <v>60.2</v>
      </c>
      <c r="F94" s="19">
        <v>82</v>
      </c>
      <c r="G94" s="19">
        <v>12</v>
      </c>
      <c r="H94" s="19">
        <v>0</v>
      </c>
      <c r="I94" s="19">
        <v>0.28999999999999998</v>
      </c>
      <c r="J94" s="19">
        <v>4.9000000000000004</v>
      </c>
      <c r="K94" s="33">
        <f>Calculations!E$18</f>
        <v>1.05</v>
      </c>
      <c r="L94" s="19">
        <f t="shared" si="3"/>
        <v>0.30449999999999999</v>
      </c>
      <c r="M94" s="19">
        <f t="shared" si="4"/>
        <v>19.965</v>
      </c>
      <c r="N94" s="19">
        <f>M94*Calculations!F$18/100</f>
        <v>19.965</v>
      </c>
      <c r="O94" s="19">
        <v>0</v>
      </c>
      <c r="P94" s="41">
        <f t="shared" si="5"/>
        <v>1</v>
      </c>
    </row>
    <row r="95" spans="1:16" s="17" customFormat="1" x14ac:dyDescent="0.25">
      <c r="A95" s="17" t="s">
        <v>10</v>
      </c>
      <c r="B95" s="18">
        <v>41853</v>
      </c>
      <c r="C95" s="17">
        <v>214</v>
      </c>
      <c r="D95" s="19">
        <v>92.2</v>
      </c>
      <c r="E95" s="19">
        <v>59.1</v>
      </c>
      <c r="F95" s="19">
        <v>83</v>
      </c>
      <c r="G95" s="19">
        <v>33</v>
      </c>
      <c r="H95" s="19">
        <v>0</v>
      </c>
      <c r="I95" s="19">
        <v>0.28000000000000003</v>
      </c>
      <c r="J95" s="19">
        <v>7.3</v>
      </c>
      <c r="K95" s="33">
        <f>Calculations!E$18</f>
        <v>1.05</v>
      </c>
      <c r="L95" s="19">
        <f t="shared" si="3"/>
        <v>0.29400000000000004</v>
      </c>
      <c r="M95" s="19">
        <f t="shared" si="4"/>
        <v>20.259</v>
      </c>
      <c r="N95" s="19">
        <f>M95*Calculations!F$18/100</f>
        <v>20.259</v>
      </c>
      <c r="O95" s="19">
        <v>0</v>
      </c>
      <c r="P95" s="41">
        <f t="shared" si="5"/>
        <v>1</v>
      </c>
    </row>
    <row r="96" spans="1:16" s="17" customFormat="1" x14ac:dyDescent="0.25">
      <c r="A96" s="17" t="s">
        <v>10</v>
      </c>
      <c r="B96" s="18">
        <v>41854</v>
      </c>
      <c r="C96" s="17">
        <v>215</v>
      </c>
      <c r="D96" s="19">
        <v>83.6</v>
      </c>
      <c r="E96" s="19">
        <v>57.2</v>
      </c>
      <c r="F96" s="19">
        <v>88</v>
      </c>
      <c r="G96" s="19">
        <v>41</v>
      </c>
      <c r="H96" s="19">
        <v>0</v>
      </c>
      <c r="I96" s="19">
        <v>0.23</v>
      </c>
      <c r="J96" s="19">
        <v>7.5</v>
      </c>
      <c r="K96" s="33">
        <f>Calculations!E$18</f>
        <v>1.05</v>
      </c>
      <c r="L96" s="19">
        <f t="shared" si="3"/>
        <v>0.24150000000000002</v>
      </c>
      <c r="M96" s="19">
        <f t="shared" si="4"/>
        <v>20.500499999999999</v>
      </c>
      <c r="N96" s="19">
        <f>M96*Calculations!F$18/100</f>
        <v>20.500499999999999</v>
      </c>
      <c r="O96" s="19">
        <v>0</v>
      </c>
      <c r="P96" s="41">
        <f t="shared" si="5"/>
        <v>1</v>
      </c>
    </row>
    <row r="97" spans="1:16" s="17" customFormat="1" x14ac:dyDescent="0.25">
      <c r="A97" s="17" t="s">
        <v>10</v>
      </c>
      <c r="B97" s="18">
        <v>41855</v>
      </c>
      <c r="C97" s="17">
        <v>216</v>
      </c>
      <c r="D97" s="19">
        <v>81.599999999999994</v>
      </c>
      <c r="E97" s="19">
        <v>59.9</v>
      </c>
      <c r="F97" s="19">
        <v>81</v>
      </c>
      <c r="G97" s="19">
        <v>47</v>
      </c>
      <c r="H97" s="19">
        <v>0</v>
      </c>
      <c r="I97" s="19">
        <v>0.1</v>
      </c>
      <c r="J97" s="19">
        <v>3.8</v>
      </c>
      <c r="K97" s="33">
        <f>Calculations!E$18</f>
        <v>1.05</v>
      </c>
      <c r="L97" s="19">
        <f t="shared" si="3"/>
        <v>0.10500000000000001</v>
      </c>
      <c r="M97" s="19">
        <f t="shared" si="4"/>
        <v>20.605499999999999</v>
      </c>
      <c r="N97" s="19">
        <f>M97*Calculations!F$18/100</f>
        <v>20.605499999999996</v>
      </c>
      <c r="O97" s="19">
        <v>0</v>
      </c>
      <c r="P97" s="41">
        <f t="shared" si="5"/>
        <v>1</v>
      </c>
    </row>
    <row r="98" spans="1:16" s="17" customFormat="1" x14ac:dyDescent="0.25">
      <c r="A98" s="17" t="s">
        <v>10</v>
      </c>
      <c r="B98" s="18">
        <v>41856</v>
      </c>
      <c r="C98" s="17">
        <v>217</v>
      </c>
      <c r="D98" s="19">
        <v>76.7</v>
      </c>
      <c r="E98" s="19">
        <v>67.7</v>
      </c>
      <c r="F98" s="19">
        <v>81</v>
      </c>
      <c r="G98" s="19">
        <v>64</v>
      </c>
      <c r="H98" s="19">
        <v>0</v>
      </c>
      <c r="I98" s="19">
        <v>0.05</v>
      </c>
      <c r="J98" s="19">
        <v>4.8</v>
      </c>
      <c r="K98" s="33">
        <f>Calculations!E$18</f>
        <v>1.05</v>
      </c>
      <c r="L98" s="19">
        <f t="shared" si="3"/>
        <v>5.2500000000000005E-2</v>
      </c>
      <c r="M98" s="19">
        <f t="shared" si="4"/>
        <v>20.657999999999998</v>
      </c>
      <c r="N98" s="19">
        <f>M98*Calculations!F$18/100</f>
        <v>20.657999999999998</v>
      </c>
      <c r="O98" s="19">
        <v>0</v>
      </c>
      <c r="P98" s="41">
        <f t="shared" si="5"/>
        <v>1</v>
      </c>
    </row>
    <row r="99" spans="1:16" s="17" customFormat="1" x14ac:dyDescent="0.25">
      <c r="A99" s="17" t="s">
        <v>10</v>
      </c>
      <c r="B99" s="18">
        <v>41857</v>
      </c>
      <c r="C99" s="17">
        <v>218</v>
      </c>
      <c r="D99" s="19">
        <v>93.2</v>
      </c>
      <c r="E99" s="19">
        <v>65.5</v>
      </c>
      <c r="F99" s="19">
        <v>90</v>
      </c>
      <c r="G99" s="19">
        <v>32</v>
      </c>
      <c r="H99" s="19">
        <v>0.01</v>
      </c>
      <c r="I99" s="19">
        <v>0.24</v>
      </c>
      <c r="J99" s="19">
        <v>4.3</v>
      </c>
      <c r="K99" s="33">
        <f>Calculations!E$18</f>
        <v>1.05</v>
      </c>
      <c r="L99" s="19">
        <f t="shared" si="3"/>
        <v>0.252</v>
      </c>
      <c r="M99" s="19">
        <f t="shared" si="4"/>
        <v>20.909999999999997</v>
      </c>
      <c r="N99" s="19">
        <f>M99*Calculations!F$18/100</f>
        <v>20.909999999999997</v>
      </c>
      <c r="O99" s="19">
        <v>0</v>
      </c>
      <c r="P99" s="41">
        <f t="shared" si="5"/>
        <v>1</v>
      </c>
    </row>
    <row r="100" spans="1:16" s="17" customFormat="1" x14ac:dyDescent="0.25">
      <c r="A100" s="17" t="s">
        <v>10</v>
      </c>
      <c r="B100" s="18">
        <v>41858</v>
      </c>
      <c r="C100" s="17">
        <v>219</v>
      </c>
      <c r="D100" s="19">
        <v>92.3</v>
      </c>
      <c r="E100" s="19">
        <v>60.8</v>
      </c>
      <c r="F100" s="19">
        <v>88</v>
      </c>
      <c r="G100" s="19">
        <v>37</v>
      </c>
      <c r="H100" s="19">
        <v>0</v>
      </c>
      <c r="I100" s="19">
        <v>0.25</v>
      </c>
      <c r="J100" s="19">
        <v>5.2</v>
      </c>
      <c r="K100" s="33">
        <f>Calculations!E$18</f>
        <v>1.05</v>
      </c>
      <c r="L100" s="19">
        <f t="shared" si="3"/>
        <v>0.26250000000000001</v>
      </c>
      <c r="M100" s="19">
        <f t="shared" si="4"/>
        <v>21.172499999999996</v>
      </c>
      <c r="N100" s="19">
        <f>M100*Calculations!F$18/100</f>
        <v>21.172499999999996</v>
      </c>
      <c r="O100" s="19">
        <v>0</v>
      </c>
      <c r="P100" s="41">
        <f t="shared" si="5"/>
        <v>1</v>
      </c>
    </row>
    <row r="101" spans="1:16" s="17" customFormat="1" x14ac:dyDescent="0.25">
      <c r="A101" s="17" t="s">
        <v>10</v>
      </c>
      <c r="B101" s="18">
        <v>41859</v>
      </c>
      <c r="C101" s="17">
        <v>220</v>
      </c>
      <c r="D101" s="19">
        <v>91.8</v>
      </c>
      <c r="E101" s="19">
        <v>58.8</v>
      </c>
      <c r="F101" s="19">
        <v>87</v>
      </c>
      <c r="G101" s="19">
        <v>35</v>
      </c>
      <c r="H101" s="19">
        <v>0</v>
      </c>
      <c r="I101" s="19">
        <v>0.24</v>
      </c>
      <c r="J101" s="19">
        <v>5</v>
      </c>
      <c r="K101" s="33">
        <f>Calculations!E$18</f>
        <v>1.05</v>
      </c>
      <c r="L101" s="19">
        <f t="shared" si="3"/>
        <v>0.252</v>
      </c>
      <c r="M101" s="19">
        <f t="shared" si="4"/>
        <v>21.424499999999995</v>
      </c>
      <c r="N101" s="19">
        <f>M101*Calculations!F$18/100</f>
        <v>21.424499999999995</v>
      </c>
      <c r="O101" s="19">
        <v>0</v>
      </c>
      <c r="P101" s="41">
        <f t="shared" si="5"/>
        <v>1</v>
      </c>
    </row>
    <row r="102" spans="1:16" s="17" customFormat="1" x14ac:dyDescent="0.25">
      <c r="A102" s="17" t="s">
        <v>10</v>
      </c>
      <c r="B102" s="18">
        <v>41860</v>
      </c>
      <c r="C102" s="17">
        <v>221</v>
      </c>
      <c r="D102" s="19">
        <v>85.8</v>
      </c>
      <c r="E102" s="19">
        <v>58</v>
      </c>
      <c r="F102" s="19">
        <v>83</v>
      </c>
      <c r="G102" s="19">
        <v>36</v>
      </c>
      <c r="H102" s="19">
        <v>0</v>
      </c>
      <c r="I102" s="19">
        <v>0.25</v>
      </c>
      <c r="J102" s="19">
        <v>6.7</v>
      </c>
      <c r="K102" s="33">
        <f>Calculations!E$18</f>
        <v>1.05</v>
      </c>
      <c r="L102" s="19">
        <f t="shared" si="3"/>
        <v>0.26250000000000001</v>
      </c>
      <c r="M102" s="19">
        <f t="shared" si="4"/>
        <v>21.686999999999994</v>
      </c>
      <c r="N102" s="19">
        <f>M102*Calculations!F$18/100</f>
        <v>21.686999999999994</v>
      </c>
      <c r="O102" s="19">
        <v>0</v>
      </c>
      <c r="P102" s="41">
        <f t="shared" si="5"/>
        <v>1</v>
      </c>
    </row>
    <row r="103" spans="1:16" s="17" customFormat="1" x14ac:dyDescent="0.25">
      <c r="A103" s="17" t="s">
        <v>10</v>
      </c>
      <c r="B103" s="18">
        <v>41861</v>
      </c>
      <c r="C103" s="17">
        <v>222</v>
      </c>
      <c r="D103" s="19">
        <v>86.6</v>
      </c>
      <c r="E103" s="19">
        <v>53.3</v>
      </c>
      <c r="F103" s="19">
        <v>88</v>
      </c>
      <c r="G103" s="19">
        <v>32</v>
      </c>
      <c r="H103" s="19">
        <v>0</v>
      </c>
      <c r="I103" s="19">
        <v>0.22</v>
      </c>
      <c r="J103" s="19">
        <v>5.0999999999999996</v>
      </c>
      <c r="K103" s="33">
        <f>Calculations!E$18</f>
        <v>1.05</v>
      </c>
      <c r="L103" s="19">
        <f t="shared" si="3"/>
        <v>0.23100000000000001</v>
      </c>
      <c r="M103" s="19">
        <f t="shared" si="4"/>
        <v>21.917999999999996</v>
      </c>
      <c r="N103" s="19">
        <f>M103*Calculations!F$18/100</f>
        <v>21.917999999999996</v>
      </c>
      <c r="O103" s="19">
        <v>0</v>
      </c>
      <c r="P103" s="41">
        <f t="shared" si="5"/>
        <v>1</v>
      </c>
    </row>
    <row r="104" spans="1:16" s="17" customFormat="1" x14ac:dyDescent="0.25">
      <c r="A104" s="17" t="s">
        <v>10</v>
      </c>
      <c r="B104" s="18">
        <v>41862</v>
      </c>
      <c r="C104" s="17">
        <v>223</v>
      </c>
      <c r="D104" s="19">
        <v>94.8</v>
      </c>
      <c r="E104" s="19">
        <v>54.4</v>
      </c>
      <c r="F104" s="19">
        <v>87</v>
      </c>
      <c r="G104" s="19">
        <v>19</v>
      </c>
      <c r="H104" s="19">
        <v>0</v>
      </c>
      <c r="I104" s="19">
        <v>0.26</v>
      </c>
      <c r="J104" s="19">
        <v>4.3</v>
      </c>
      <c r="K104" s="33">
        <f>Calculations!E$18</f>
        <v>1.05</v>
      </c>
      <c r="L104" s="19">
        <f t="shared" si="3"/>
        <v>0.27300000000000002</v>
      </c>
      <c r="M104" s="19">
        <f t="shared" si="4"/>
        <v>22.190999999999995</v>
      </c>
      <c r="N104" s="19">
        <f>M104*Calculations!F$18/100</f>
        <v>22.190999999999995</v>
      </c>
      <c r="O104" s="19">
        <v>0</v>
      </c>
      <c r="P104" s="41">
        <f t="shared" si="5"/>
        <v>1</v>
      </c>
    </row>
    <row r="105" spans="1:16" s="17" customFormat="1" x14ac:dyDescent="0.25">
      <c r="A105" s="17" t="s">
        <v>10</v>
      </c>
      <c r="B105" s="18">
        <v>41863</v>
      </c>
      <c r="C105" s="17">
        <v>224</v>
      </c>
      <c r="D105" s="19">
        <v>85.8</v>
      </c>
      <c r="E105" s="19">
        <v>59.6</v>
      </c>
      <c r="F105" s="19">
        <v>78</v>
      </c>
      <c r="G105" s="19">
        <v>27</v>
      </c>
      <c r="H105" s="19">
        <v>0</v>
      </c>
      <c r="I105" s="19">
        <v>0.27</v>
      </c>
      <c r="J105" s="19">
        <v>9.1999999999999993</v>
      </c>
      <c r="K105" s="33">
        <f>Calculations!E$18</f>
        <v>1.05</v>
      </c>
      <c r="L105" s="19">
        <f t="shared" si="3"/>
        <v>0.28350000000000003</v>
      </c>
      <c r="M105" s="19">
        <f t="shared" si="4"/>
        <v>22.474499999999995</v>
      </c>
      <c r="N105" s="19">
        <f>M105*Calculations!F$18/100</f>
        <v>22.474499999999992</v>
      </c>
      <c r="O105" s="19">
        <v>0</v>
      </c>
      <c r="P105" s="41">
        <f t="shared" si="5"/>
        <v>1</v>
      </c>
    </row>
    <row r="106" spans="1:16" s="17" customFormat="1" x14ac:dyDescent="0.25">
      <c r="A106" s="17" t="s">
        <v>10</v>
      </c>
      <c r="B106" s="18">
        <v>41864</v>
      </c>
      <c r="C106" s="17">
        <v>225</v>
      </c>
      <c r="D106" s="19">
        <v>88.6</v>
      </c>
      <c r="E106" s="19">
        <v>56.5</v>
      </c>
      <c r="F106" s="19">
        <v>89</v>
      </c>
      <c r="G106" s="19">
        <v>39</v>
      </c>
      <c r="H106" s="19">
        <v>0</v>
      </c>
      <c r="I106" s="19">
        <v>0.25</v>
      </c>
      <c r="J106" s="19">
        <v>7.7</v>
      </c>
      <c r="K106" s="33">
        <f>Calculations!E$18</f>
        <v>1.05</v>
      </c>
      <c r="L106" s="19">
        <f t="shared" si="3"/>
        <v>0.26250000000000001</v>
      </c>
      <c r="M106" s="19">
        <f t="shared" si="4"/>
        <v>22.736999999999995</v>
      </c>
      <c r="N106" s="19">
        <f>M106*Calculations!F$18/100</f>
        <v>22.736999999999995</v>
      </c>
      <c r="O106" s="19">
        <v>0</v>
      </c>
      <c r="P106" s="41">
        <f t="shared" si="5"/>
        <v>1</v>
      </c>
    </row>
    <row r="107" spans="1:16" s="17" customFormat="1" x14ac:dyDescent="0.25">
      <c r="A107" s="17" t="s">
        <v>10</v>
      </c>
      <c r="B107" s="18">
        <v>41865</v>
      </c>
      <c r="C107" s="17">
        <v>226</v>
      </c>
      <c r="D107" s="19">
        <v>89</v>
      </c>
      <c r="E107" s="19">
        <v>55.5</v>
      </c>
      <c r="F107" s="19">
        <v>89</v>
      </c>
      <c r="G107" s="19">
        <v>24</v>
      </c>
      <c r="H107" s="19">
        <v>0</v>
      </c>
      <c r="I107" s="19">
        <v>0.25</v>
      </c>
      <c r="J107" s="19">
        <v>5.7</v>
      </c>
      <c r="K107" s="33">
        <f>Calculations!E$18</f>
        <v>1.05</v>
      </c>
      <c r="L107" s="19">
        <f t="shared" si="3"/>
        <v>0.26250000000000001</v>
      </c>
      <c r="M107" s="19">
        <f t="shared" si="4"/>
        <v>22.999499999999994</v>
      </c>
      <c r="N107" s="19">
        <f>M107*Calculations!F$18/100</f>
        <v>22.999499999999994</v>
      </c>
      <c r="O107" s="19">
        <v>0</v>
      </c>
      <c r="P107" s="41">
        <f t="shared" si="5"/>
        <v>1</v>
      </c>
    </row>
    <row r="108" spans="1:16" s="17" customFormat="1" x14ac:dyDescent="0.25">
      <c r="A108" s="17" t="s">
        <v>10</v>
      </c>
      <c r="B108" s="18">
        <v>41866</v>
      </c>
      <c r="C108" s="17">
        <v>227</v>
      </c>
      <c r="D108" s="19">
        <v>92.8</v>
      </c>
      <c r="E108" s="19">
        <v>62.7</v>
      </c>
      <c r="F108" s="19">
        <v>82</v>
      </c>
      <c r="G108" s="19">
        <v>14</v>
      </c>
      <c r="H108" s="19">
        <v>0</v>
      </c>
      <c r="I108" s="19">
        <v>0.25</v>
      </c>
      <c r="J108" s="19">
        <v>5.7</v>
      </c>
      <c r="K108" s="33">
        <f>Calculations!E$18</f>
        <v>1.05</v>
      </c>
      <c r="L108" s="19">
        <f t="shared" si="3"/>
        <v>0.26250000000000001</v>
      </c>
      <c r="M108" s="19">
        <f t="shared" si="4"/>
        <v>23.261999999999993</v>
      </c>
      <c r="N108" s="19">
        <f>M108*Calculations!F$18/100</f>
        <v>23.261999999999993</v>
      </c>
      <c r="O108" s="19">
        <v>0</v>
      </c>
      <c r="P108" s="41">
        <f t="shared" si="5"/>
        <v>1</v>
      </c>
    </row>
    <row r="109" spans="1:16" s="17" customFormat="1" x14ac:dyDescent="0.25">
      <c r="A109" s="17" t="s">
        <v>10</v>
      </c>
      <c r="B109" s="18">
        <v>41867</v>
      </c>
      <c r="C109" s="17">
        <v>228</v>
      </c>
      <c r="D109" s="19">
        <v>93.6</v>
      </c>
      <c r="E109" s="19">
        <v>54.4</v>
      </c>
      <c r="F109" s="19">
        <v>84</v>
      </c>
      <c r="G109" s="19">
        <v>13</v>
      </c>
      <c r="H109" s="19">
        <v>0</v>
      </c>
      <c r="I109" s="19">
        <v>0.26</v>
      </c>
      <c r="J109" s="19">
        <v>5</v>
      </c>
      <c r="K109" s="33">
        <f>Calculations!E$18</f>
        <v>1.05</v>
      </c>
      <c r="L109" s="19">
        <f t="shared" si="3"/>
        <v>0.27300000000000002</v>
      </c>
      <c r="M109" s="19">
        <f t="shared" si="4"/>
        <v>23.534999999999993</v>
      </c>
      <c r="N109" s="19">
        <f>M109*Calculations!F$18/100</f>
        <v>23.534999999999989</v>
      </c>
      <c r="O109" s="19">
        <v>0</v>
      </c>
      <c r="P109" s="41">
        <f t="shared" si="5"/>
        <v>1</v>
      </c>
    </row>
    <row r="110" spans="1:16" s="17" customFormat="1" x14ac:dyDescent="0.25">
      <c r="A110" s="17" t="s">
        <v>10</v>
      </c>
      <c r="B110" s="18">
        <v>41868</v>
      </c>
      <c r="C110" s="17">
        <v>229</v>
      </c>
      <c r="D110" s="19">
        <v>90.9</v>
      </c>
      <c r="E110" s="19">
        <v>50.8</v>
      </c>
      <c r="F110" s="19">
        <v>90</v>
      </c>
      <c r="G110" s="19">
        <v>23</v>
      </c>
      <c r="H110" s="19">
        <v>0</v>
      </c>
      <c r="I110" s="19">
        <v>0.23</v>
      </c>
      <c r="J110" s="19">
        <v>4.8</v>
      </c>
      <c r="K110" s="33">
        <f>Calculations!E$18</f>
        <v>1.05</v>
      </c>
      <c r="L110" s="19">
        <f t="shared" si="3"/>
        <v>0.24150000000000002</v>
      </c>
      <c r="M110" s="19">
        <f t="shared" si="4"/>
        <v>23.776499999999992</v>
      </c>
      <c r="N110" s="19">
        <f>M110*Calculations!F$18/100</f>
        <v>23.776499999999992</v>
      </c>
      <c r="O110" s="19">
        <v>0</v>
      </c>
      <c r="P110" s="41">
        <f t="shared" si="5"/>
        <v>1</v>
      </c>
    </row>
    <row r="111" spans="1:16" s="17" customFormat="1" x14ac:dyDescent="0.25">
      <c r="A111" s="17" t="s">
        <v>10</v>
      </c>
      <c r="B111" s="18">
        <v>41869</v>
      </c>
      <c r="C111" s="17">
        <v>230</v>
      </c>
      <c r="D111" s="19">
        <v>88</v>
      </c>
      <c r="E111" s="19">
        <v>54.2</v>
      </c>
      <c r="F111" s="19">
        <v>88</v>
      </c>
      <c r="G111" s="19">
        <v>34</v>
      </c>
      <c r="H111" s="19">
        <v>0</v>
      </c>
      <c r="I111" s="19">
        <v>0.23</v>
      </c>
      <c r="J111" s="19">
        <v>5.9</v>
      </c>
      <c r="K111" s="33">
        <f>Calculations!E$18</f>
        <v>1.05</v>
      </c>
      <c r="L111" s="19">
        <f t="shared" si="3"/>
        <v>0.24150000000000002</v>
      </c>
      <c r="M111" s="19">
        <f t="shared" si="4"/>
        <v>24.01799999999999</v>
      </c>
      <c r="N111" s="19">
        <f>M111*Calculations!F$18/100</f>
        <v>24.017999999999986</v>
      </c>
      <c r="O111" s="19">
        <v>0</v>
      </c>
      <c r="P111" s="41">
        <f t="shared" si="5"/>
        <v>1</v>
      </c>
    </row>
    <row r="112" spans="1:16" s="17" customFormat="1" x14ac:dyDescent="0.25">
      <c r="A112" s="17" t="s">
        <v>10</v>
      </c>
      <c r="B112" s="18">
        <v>41870</v>
      </c>
      <c r="C112" s="17">
        <v>231</v>
      </c>
      <c r="D112" s="19">
        <v>85.2</v>
      </c>
      <c r="E112" s="19">
        <v>53.8</v>
      </c>
      <c r="F112" s="19">
        <v>89</v>
      </c>
      <c r="G112" s="19">
        <v>41</v>
      </c>
      <c r="H112" s="19">
        <v>0</v>
      </c>
      <c r="I112" s="19">
        <v>0.22</v>
      </c>
      <c r="J112" s="19">
        <v>6.3</v>
      </c>
      <c r="K112" s="33">
        <f>Calculations!E$18</f>
        <v>1.05</v>
      </c>
      <c r="L112" s="19">
        <f t="shared" si="3"/>
        <v>0.23100000000000001</v>
      </c>
      <c r="M112" s="19">
        <f t="shared" si="4"/>
        <v>24.248999999999992</v>
      </c>
      <c r="N112" s="19">
        <f>M112*Calculations!F$18/100</f>
        <v>24.248999999999992</v>
      </c>
      <c r="O112" s="19">
        <v>0</v>
      </c>
      <c r="P112" s="41">
        <f t="shared" si="5"/>
        <v>1</v>
      </c>
    </row>
    <row r="113" spans="1:16" s="17" customFormat="1" x14ac:dyDescent="0.25">
      <c r="A113" s="17" t="s">
        <v>10</v>
      </c>
      <c r="B113" s="18">
        <v>41871</v>
      </c>
      <c r="C113" s="17">
        <v>232</v>
      </c>
      <c r="D113" s="19">
        <v>80.5</v>
      </c>
      <c r="E113" s="19">
        <v>58.8</v>
      </c>
      <c r="F113" s="19">
        <v>85</v>
      </c>
      <c r="G113" s="19">
        <v>48</v>
      </c>
      <c r="H113" s="19">
        <v>0</v>
      </c>
      <c r="I113" s="19">
        <v>0.22</v>
      </c>
      <c r="J113" s="19">
        <v>7.4</v>
      </c>
      <c r="K113" s="33">
        <f>Calculations!E$18</f>
        <v>1.05</v>
      </c>
      <c r="L113" s="19">
        <f t="shared" si="3"/>
        <v>0.23100000000000001</v>
      </c>
      <c r="M113" s="19">
        <f t="shared" si="4"/>
        <v>24.479999999999993</v>
      </c>
      <c r="N113" s="19">
        <f>M113*Calculations!F$18/100</f>
        <v>24.479999999999997</v>
      </c>
      <c r="O113" s="19">
        <v>0</v>
      </c>
      <c r="P113" s="41">
        <f t="shared" si="5"/>
        <v>1</v>
      </c>
    </row>
    <row r="114" spans="1:16" s="17" customFormat="1" x14ac:dyDescent="0.25">
      <c r="A114" s="17" t="s">
        <v>10</v>
      </c>
      <c r="B114" s="18">
        <v>41872</v>
      </c>
      <c r="C114" s="17">
        <v>233</v>
      </c>
      <c r="D114" s="19">
        <v>88.8</v>
      </c>
      <c r="E114" s="19">
        <v>54.4</v>
      </c>
      <c r="F114" s="19">
        <v>92</v>
      </c>
      <c r="G114" s="19">
        <v>34</v>
      </c>
      <c r="H114" s="19">
        <v>0</v>
      </c>
      <c r="I114" s="19">
        <v>0.23</v>
      </c>
      <c r="J114" s="19">
        <v>5.2</v>
      </c>
      <c r="K114" s="33">
        <f>Calculations!E$18</f>
        <v>1.05</v>
      </c>
      <c r="L114" s="19">
        <f t="shared" si="3"/>
        <v>0.24150000000000002</v>
      </c>
      <c r="M114" s="19">
        <f t="shared" si="4"/>
        <v>24.721499999999992</v>
      </c>
      <c r="N114" s="19">
        <f>M114*Calculations!F$18/100</f>
        <v>24.721499999999992</v>
      </c>
      <c r="O114" s="19">
        <v>0</v>
      </c>
      <c r="P114" s="41">
        <f t="shared" si="5"/>
        <v>1</v>
      </c>
    </row>
    <row r="115" spans="1:16" s="17" customFormat="1" x14ac:dyDescent="0.25">
      <c r="A115" s="17" t="s">
        <v>10</v>
      </c>
      <c r="B115" s="18">
        <v>41873</v>
      </c>
      <c r="C115" s="17">
        <v>234</v>
      </c>
      <c r="D115" s="19">
        <v>86.6</v>
      </c>
      <c r="E115" s="19">
        <v>59.1</v>
      </c>
      <c r="F115" s="19">
        <v>85</v>
      </c>
      <c r="G115" s="19">
        <v>39</v>
      </c>
      <c r="H115" s="19">
        <v>0</v>
      </c>
      <c r="I115" s="19">
        <v>0.24</v>
      </c>
      <c r="J115" s="19">
        <v>8.1999999999999993</v>
      </c>
      <c r="K115" s="33">
        <f>Calculations!E$18</f>
        <v>1.05</v>
      </c>
      <c r="L115" s="19">
        <f t="shared" si="3"/>
        <v>0.252</v>
      </c>
      <c r="M115" s="19">
        <f t="shared" si="4"/>
        <v>24.973499999999991</v>
      </c>
      <c r="N115" s="19">
        <f>M115*Calculations!F$18/100</f>
        <v>24.973499999999991</v>
      </c>
      <c r="O115" s="19">
        <v>0</v>
      </c>
      <c r="P115" s="41">
        <f t="shared" si="5"/>
        <v>1</v>
      </c>
    </row>
    <row r="116" spans="1:16" s="8" customFormat="1" x14ac:dyDescent="0.25">
      <c r="A116" s="8" t="s">
        <v>10</v>
      </c>
      <c r="B116" s="23">
        <v>41874</v>
      </c>
      <c r="C116" s="8">
        <v>235</v>
      </c>
      <c r="D116" s="7">
        <v>88.3</v>
      </c>
      <c r="E116" s="7">
        <v>53.5</v>
      </c>
      <c r="F116" s="7">
        <v>90</v>
      </c>
      <c r="G116" s="7">
        <v>27</v>
      </c>
      <c r="H116" s="7">
        <v>0</v>
      </c>
      <c r="I116" s="7">
        <v>0.23</v>
      </c>
      <c r="J116" s="7">
        <v>4.5</v>
      </c>
      <c r="K116" s="34">
        <f>Calculations!E$18</f>
        <v>1.05</v>
      </c>
      <c r="L116" s="7">
        <f t="shared" si="3"/>
        <v>0.24150000000000002</v>
      </c>
      <c r="M116" s="7">
        <f t="shared" si="4"/>
        <v>25.214999999999989</v>
      </c>
      <c r="N116" s="7">
        <f>M116*Calculations!F$19/100</f>
        <v>17.650499999999994</v>
      </c>
      <c r="O116" s="7">
        <v>0</v>
      </c>
      <c r="P116" s="42">
        <f t="shared" si="5"/>
        <v>1</v>
      </c>
    </row>
    <row r="117" spans="1:16" s="8" customFormat="1" x14ac:dyDescent="0.25">
      <c r="A117" s="8" t="s">
        <v>10</v>
      </c>
      <c r="B117" s="23">
        <v>41875</v>
      </c>
      <c r="C117" s="8">
        <v>236</v>
      </c>
      <c r="D117" s="7">
        <v>90.7</v>
      </c>
      <c r="E117" s="7">
        <v>56.2</v>
      </c>
      <c r="F117" s="7">
        <v>82</v>
      </c>
      <c r="G117" s="7">
        <v>30</v>
      </c>
      <c r="H117" s="7">
        <v>0</v>
      </c>
      <c r="I117" s="7">
        <v>0.24</v>
      </c>
      <c r="J117" s="7">
        <v>5.0999999999999996</v>
      </c>
      <c r="K117" s="34">
        <f>Calculations!E$19</f>
        <v>0.6</v>
      </c>
      <c r="L117" s="7">
        <f t="shared" si="3"/>
        <v>0.14399999999999999</v>
      </c>
      <c r="M117" s="7">
        <f t="shared" si="4"/>
        <v>25.358999999999988</v>
      </c>
      <c r="N117" s="7">
        <f>M117*Calculations!F$19/100</f>
        <v>17.751299999999993</v>
      </c>
      <c r="O117" s="7">
        <v>0</v>
      </c>
      <c r="P117" s="42">
        <f t="shared" si="5"/>
        <v>1</v>
      </c>
    </row>
    <row r="118" spans="1:16" s="8" customFormat="1" x14ac:dyDescent="0.25">
      <c r="A118" s="8" t="s">
        <v>10</v>
      </c>
      <c r="B118" s="23">
        <v>41876</v>
      </c>
      <c r="C118" s="8">
        <v>237</v>
      </c>
      <c r="D118" s="7">
        <v>83.9</v>
      </c>
      <c r="E118" s="7">
        <v>59.5</v>
      </c>
      <c r="F118" s="7">
        <v>76</v>
      </c>
      <c r="G118" s="7">
        <v>40</v>
      </c>
      <c r="H118" s="7">
        <v>0</v>
      </c>
      <c r="I118" s="7">
        <v>0.22</v>
      </c>
      <c r="J118" s="7">
        <v>7.2</v>
      </c>
      <c r="K118" s="34">
        <f>Calculations!E$19</f>
        <v>0.6</v>
      </c>
      <c r="L118" s="7">
        <f t="shared" si="3"/>
        <v>0.13200000000000001</v>
      </c>
      <c r="M118" s="7">
        <f t="shared" si="4"/>
        <v>25.490999999999989</v>
      </c>
      <c r="N118" s="7">
        <f>M118*Calculations!F$19/100</f>
        <v>17.843699999999991</v>
      </c>
      <c r="O118" s="7">
        <v>0</v>
      </c>
      <c r="P118" s="42">
        <f t="shared" si="5"/>
        <v>1</v>
      </c>
    </row>
    <row r="119" spans="1:16" s="8" customFormat="1" x14ac:dyDescent="0.25">
      <c r="A119" s="8" t="s">
        <v>10</v>
      </c>
      <c r="B119" s="23">
        <v>41877</v>
      </c>
      <c r="C119" s="8">
        <v>238</v>
      </c>
      <c r="D119" s="7">
        <v>89</v>
      </c>
      <c r="E119" s="7">
        <v>55.5</v>
      </c>
      <c r="F119" s="7">
        <v>82</v>
      </c>
      <c r="G119" s="7">
        <v>33</v>
      </c>
      <c r="H119" s="7">
        <v>0</v>
      </c>
      <c r="I119" s="7">
        <v>0.23</v>
      </c>
      <c r="J119" s="7">
        <v>5</v>
      </c>
      <c r="K119" s="34">
        <f>Calculations!E$19</f>
        <v>0.6</v>
      </c>
      <c r="L119" s="7">
        <f t="shared" si="3"/>
        <v>0.13800000000000001</v>
      </c>
      <c r="M119" s="7">
        <f t="shared" si="4"/>
        <v>25.628999999999991</v>
      </c>
      <c r="N119" s="7">
        <f>M119*Calculations!F$19/100</f>
        <v>17.940299999999993</v>
      </c>
      <c r="O119" s="7">
        <v>0</v>
      </c>
      <c r="P119" s="42">
        <f t="shared" si="5"/>
        <v>1</v>
      </c>
    </row>
    <row r="120" spans="1:16" s="8" customFormat="1" x14ac:dyDescent="0.25">
      <c r="A120" s="8" t="s">
        <v>10</v>
      </c>
      <c r="B120" s="23">
        <v>41878</v>
      </c>
      <c r="C120" s="8">
        <v>239</v>
      </c>
      <c r="D120" s="7">
        <v>94.1</v>
      </c>
      <c r="E120" s="7">
        <v>58.2</v>
      </c>
      <c r="F120" s="7">
        <v>82</v>
      </c>
      <c r="G120" s="7">
        <v>22</v>
      </c>
      <c r="H120" s="7">
        <v>0</v>
      </c>
      <c r="I120" s="7">
        <v>0.23</v>
      </c>
      <c r="J120" s="7">
        <v>4.7</v>
      </c>
      <c r="K120" s="34">
        <f>Calculations!E$19</f>
        <v>0.6</v>
      </c>
      <c r="L120" s="7">
        <f t="shared" si="3"/>
        <v>0.13800000000000001</v>
      </c>
      <c r="M120" s="7">
        <f t="shared" si="4"/>
        <v>25.766999999999992</v>
      </c>
      <c r="N120" s="7">
        <f>M120*Calculations!F$19/100</f>
        <v>18.036899999999992</v>
      </c>
      <c r="O120" s="7">
        <v>0</v>
      </c>
      <c r="P120" s="42">
        <f t="shared" si="5"/>
        <v>1</v>
      </c>
    </row>
    <row r="121" spans="1:16" s="8" customFormat="1" x14ac:dyDescent="0.25">
      <c r="A121" s="8" t="s">
        <v>10</v>
      </c>
      <c r="B121" s="23">
        <v>41879</v>
      </c>
      <c r="C121" s="8">
        <v>240</v>
      </c>
      <c r="D121" s="7">
        <v>94.9</v>
      </c>
      <c r="E121" s="7">
        <v>57.1</v>
      </c>
      <c r="F121" s="7">
        <v>83</v>
      </c>
      <c r="G121" s="7">
        <v>24</v>
      </c>
      <c r="H121" s="7">
        <v>0</v>
      </c>
      <c r="I121" s="7">
        <v>0.23</v>
      </c>
      <c r="J121" s="7">
        <v>4.4000000000000004</v>
      </c>
      <c r="K121" s="34">
        <f>Calculations!E$19</f>
        <v>0.6</v>
      </c>
      <c r="L121" s="7">
        <f t="shared" si="3"/>
        <v>0.13800000000000001</v>
      </c>
      <c r="M121" s="7">
        <f t="shared" si="4"/>
        <v>25.904999999999994</v>
      </c>
      <c r="N121" s="7">
        <f>M121*Calculations!F$19/100</f>
        <v>18.133499999999998</v>
      </c>
      <c r="O121" s="7">
        <v>0</v>
      </c>
      <c r="P121" s="42">
        <f t="shared" si="5"/>
        <v>1</v>
      </c>
    </row>
    <row r="122" spans="1:16" s="8" customFormat="1" x14ac:dyDescent="0.25">
      <c r="A122" s="8" t="s">
        <v>10</v>
      </c>
      <c r="B122" s="23">
        <v>41880</v>
      </c>
      <c r="C122" s="8">
        <v>241</v>
      </c>
      <c r="D122" s="7">
        <v>90.4</v>
      </c>
      <c r="E122" s="7">
        <v>58.2</v>
      </c>
      <c r="F122" s="7">
        <v>87</v>
      </c>
      <c r="G122" s="7">
        <v>33</v>
      </c>
      <c r="H122" s="7">
        <v>0</v>
      </c>
      <c r="I122" s="7">
        <v>0.15</v>
      </c>
      <c r="J122" s="7">
        <v>4</v>
      </c>
      <c r="K122" s="34">
        <f>Calculations!E$19</f>
        <v>0.6</v>
      </c>
      <c r="L122" s="7">
        <f t="shared" si="3"/>
        <v>0.09</v>
      </c>
      <c r="M122" s="7">
        <f t="shared" si="4"/>
        <v>25.994999999999994</v>
      </c>
      <c r="N122" s="7">
        <f>M122*Calculations!F$19/100</f>
        <v>18.196499999999997</v>
      </c>
      <c r="O122" s="7">
        <v>0</v>
      </c>
      <c r="P122" s="42">
        <f t="shared" si="5"/>
        <v>1</v>
      </c>
    </row>
    <row r="123" spans="1:16" s="8" customFormat="1" x14ac:dyDescent="0.25">
      <c r="A123" s="8" t="s">
        <v>10</v>
      </c>
      <c r="B123" s="23">
        <v>41881</v>
      </c>
      <c r="C123" s="8">
        <v>242</v>
      </c>
      <c r="D123" s="7">
        <v>95.8</v>
      </c>
      <c r="E123" s="7">
        <v>56.7</v>
      </c>
      <c r="F123" s="7">
        <v>83</v>
      </c>
      <c r="G123" s="7">
        <v>22</v>
      </c>
      <c r="H123" s="7">
        <v>0</v>
      </c>
      <c r="I123" s="7">
        <v>0.25</v>
      </c>
      <c r="J123" s="7">
        <v>5.4</v>
      </c>
      <c r="K123" s="34">
        <f>Calculations!E$19</f>
        <v>0.6</v>
      </c>
      <c r="L123" s="7">
        <f t="shared" si="3"/>
        <v>0.15</v>
      </c>
      <c r="M123" s="7">
        <f t="shared" si="4"/>
        <v>26.144999999999992</v>
      </c>
      <c r="N123" s="7">
        <f>M123*Calculations!F$19/100</f>
        <v>18.301499999999994</v>
      </c>
      <c r="O123" s="7">
        <v>0</v>
      </c>
      <c r="P123" s="42">
        <f t="shared" si="5"/>
        <v>1</v>
      </c>
    </row>
    <row r="124" spans="1:16" s="8" customFormat="1" x14ac:dyDescent="0.25">
      <c r="A124" s="8" t="s">
        <v>10</v>
      </c>
      <c r="B124" s="23">
        <v>41882</v>
      </c>
      <c r="C124" s="8">
        <v>243</v>
      </c>
      <c r="D124" s="7">
        <v>93.8</v>
      </c>
      <c r="E124" s="7">
        <v>58.7</v>
      </c>
      <c r="F124" s="7">
        <v>76</v>
      </c>
      <c r="G124" s="7">
        <v>23</v>
      </c>
      <c r="H124" s="7">
        <v>0</v>
      </c>
      <c r="I124" s="7">
        <v>0.22</v>
      </c>
      <c r="J124" s="7">
        <v>4.2</v>
      </c>
      <c r="K124" s="34">
        <f>Calculations!E$19</f>
        <v>0.6</v>
      </c>
      <c r="L124" s="7">
        <f t="shared" si="3"/>
        <v>0.13200000000000001</v>
      </c>
      <c r="M124" s="7">
        <f t="shared" si="4"/>
        <v>26.276999999999994</v>
      </c>
      <c r="N124" s="7">
        <f>M124*Calculations!F$19/100</f>
        <v>18.393899999999995</v>
      </c>
      <c r="O124" s="7">
        <v>0</v>
      </c>
      <c r="P124" s="42">
        <f t="shared" si="5"/>
        <v>1</v>
      </c>
    </row>
    <row r="125" spans="1:16" s="8" customFormat="1" x14ac:dyDescent="0.25">
      <c r="A125" s="8" t="s">
        <v>10</v>
      </c>
      <c r="B125" s="23">
        <v>41883</v>
      </c>
      <c r="C125" s="8">
        <v>244</v>
      </c>
      <c r="D125" s="7">
        <v>99.3</v>
      </c>
      <c r="E125" s="7">
        <v>59.4</v>
      </c>
      <c r="F125" s="7">
        <v>74</v>
      </c>
      <c r="G125" s="7">
        <v>18</v>
      </c>
      <c r="H125" s="7">
        <v>0</v>
      </c>
      <c r="I125" s="7">
        <v>0.25</v>
      </c>
      <c r="J125" s="7">
        <v>4.9000000000000004</v>
      </c>
      <c r="K125" s="34">
        <f>Calculations!E$19</f>
        <v>0.6</v>
      </c>
      <c r="L125" s="7">
        <f t="shared" si="3"/>
        <v>0.15</v>
      </c>
      <c r="M125" s="7">
        <f t="shared" si="4"/>
        <v>26.426999999999992</v>
      </c>
      <c r="N125" s="7">
        <f>M125*Calculations!F$19/100</f>
        <v>18.498899999999995</v>
      </c>
      <c r="O125" s="7">
        <v>0</v>
      </c>
      <c r="P125" s="42">
        <f t="shared" si="5"/>
        <v>1</v>
      </c>
    </row>
    <row r="126" spans="1:16" s="8" customFormat="1" x14ac:dyDescent="0.25">
      <c r="A126" s="8" t="s">
        <v>10</v>
      </c>
      <c r="B126" s="23">
        <v>41884</v>
      </c>
      <c r="C126" s="8">
        <v>245</v>
      </c>
      <c r="D126" s="7">
        <v>91.4</v>
      </c>
      <c r="E126" s="7">
        <v>58.6</v>
      </c>
      <c r="F126" s="7">
        <v>85</v>
      </c>
      <c r="G126" s="7">
        <v>32</v>
      </c>
      <c r="H126" s="7">
        <v>0</v>
      </c>
      <c r="I126" s="7">
        <v>0.23</v>
      </c>
      <c r="J126" s="7">
        <v>6.1</v>
      </c>
      <c r="K126" s="34">
        <f>Calculations!E$19</f>
        <v>0.6</v>
      </c>
      <c r="L126" s="7">
        <f t="shared" si="3"/>
        <v>0.13800000000000001</v>
      </c>
      <c r="M126" s="7">
        <f t="shared" si="4"/>
        <v>26.564999999999994</v>
      </c>
      <c r="N126" s="7">
        <f>M126*Calculations!F$19/100</f>
        <v>18.595499999999994</v>
      </c>
      <c r="O126" s="7">
        <v>0</v>
      </c>
      <c r="P126" s="42">
        <f t="shared" si="5"/>
        <v>1</v>
      </c>
    </row>
    <row r="127" spans="1:16" s="8" customFormat="1" x14ac:dyDescent="0.25">
      <c r="A127" s="8" t="s">
        <v>10</v>
      </c>
      <c r="B127" s="23">
        <v>41885</v>
      </c>
      <c r="C127" s="8">
        <v>246</v>
      </c>
      <c r="D127" s="7">
        <v>95.1</v>
      </c>
      <c r="E127" s="7">
        <v>51.8</v>
      </c>
      <c r="F127" s="7">
        <v>91</v>
      </c>
      <c r="G127" s="7">
        <v>23</v>
      </c>
      <c r="H127" s="7">
        <v>0</v>
      </c>
      <c r="I127" s="7">
        <v>0.21</v>
      </c>
      <c r="J127" s="7">
        <v>4.7</v>
      </c>
      <c r="K127" s="34">
        <f>Calculations!E$19</f>
        <v>0.6</v>
      </c>
      <c r="L127" s="7">
        <f t="shared" si="3"/>
        <v>0.126</v>
      </c>
      <c r="M127" s="7">
        <f t="shared" si="4"/>
        <v>26.690999999999995</v>
      </c>
      <c r="N127" s="7">
        <f>M127*Calculations!F$19/100</f>
        <v>18.683699999999998</v>
      </c>
      <c r="O127" s="7">
        <v>0</v>
      </c>
      <c r="P127" s="42">
        <f t="shared" si="5"/>
        <v>1</v>
      </c>
    </row>
    <row r="128" spans="1:16" s="8" customFormat="1" x14ac:dyDescent="0.25">
      <c r="A128" s="8" t="s">
        <v>10</v>
      </c>
      <c r="B128" s="23">
        <v>41886</v>
      </c>
      <c r="C128" s="8">
        <v>247</v>
      </c>
      <c r="D128" s="7">
        <v>94.6</v>
      </c>
      <c r="E128" s="7">
        <v>53.2</v>
      </c>
      <c r="F128" s="7">
        <v>85</v>
      </c>
      <c r="G128" s="7">
        <v>11</v>
      </c>
      <c r="H128" s="7">
        <v>0</v>
      </c>
      <c r="I128" s="7">
        <v>0.23</v>
      </c>
      <c r="J128" s="7">
        <v>5.3</v>
      </c>
      <c r="K128" s="34">
        <f>Calculations!E$19</f>
        <v>0.6</v>
      </c>
      <c r="L128" s="7">
        <f t="shared" si="3"/>
        <v>0.13800000000000001</v>
      </c>
      <c r="M128" s="7">
        <f t="shared" si="4"/>
        <v>26.828999999999997</v>
      </c>
      <c r="N128" s="7">
        <f>M128*Calculations!F$19/100</f>
        <v>18.780299999999997</v>
      </c>
      <c r="O128" s="7">
        <v>0</v>
      </c>
      <c r="P128" s="42">
        <f t="shared" si="5"/>
        <v>1</v>
      </c>
    </row>
    <row r="129" spans="1:16" s="8" customFormat="1" x14ac:dyDescent="0.25">
      <c r="A129" s="8" t="s">
        <v>10</v>
      </c>
      <c r="B129" s="23">
        <v>41887</v>
      </c>
      <c r="C129" s="8">
        <v>248</v>
      </c>
      <c r="D129" s="7">
        <v>90</v>
      </c>
      <c r="E129" s="7">
        <v>52.3</v>
      </c>
      <c r="F129" s="7">
        <v>88</v>
      </c>
      <c r="G129" s="7">
        <v>31</v>
      </c>
      <c r="H129" s="7">
        <v>0</v>
      </c>
      <c r="I129" s="7">
        <v>0.2</v>
      </c>
      <c r="J129" s="7">
        <v>4.5</v>
      </c>
      <c r="K129" s="34">
        <f>Calculations!E$19</f>
        <v>0.6</v>
      </c>
      <c r="L129" s="7">
        <f t="shared" si="3"/>
        <v>0.12</v>
      </c>
      <c r="M129" s="7">
        <f t="shared" si="4"/>
        <v>26.948999999999998</v>
      </c>
      <c r="N129" s="7">
        <f>M129*Calculations!F$19/100</f>
        <v>18.8643</v>
      </c>
      <c r="O129" s="7">
        <v>0</v>
      </c>
      <c r="P129" s="42">
        <f t="shared" si="5"/>
        <v>1</v>
      </c>
    </row>
    <row r="130" spans="1:16" s="8" customFormat="1" x14ac:dyDescent="0.25">
      <c r="A130" s="8" t="s">
        <v>10</v>
      </c>
      <c r="B130" s="23">
        <v>41888</v>
      </c>
      <c r="C130" s="8">
        <v>249</v>
      </c>
      <c r="D130" s="7">
        <v>91.7</v>
      </c>
      <c r="E130" s="7">
        <v>55.6</v>
      </c>
      <c r="F130" s="7">
        <v>85</v>
      </c>
      <c r="G130" s="7">
        <v>13</v>
      </c>
      <c r="H130" s="7">
        <v>0</v>
      </c>
      <c r="I130" s="7">
        <v>0.22</v>
      </c>
      <c r="J130" s="7">
        <v>4.7</v>
      </c>
      <c r="K130" s="34">
        <f>Calculations!E$19</f>
        <v>0.6</v>
      </c>
      <c r="L130" s="7">
        <f t="shared" si="3"/>
        <v>0.13200000000000001</v>
      </c>
      <c r="M130" s="7">
        <f t="shared" si="4"/>
        <v>27.081</v>
      </c>
      <c r="N130" s="7">
        <f>M130*Calculations!F$19/100</f>
        <v>18.956700000000001</v>
      </c>
      <c r="O130" s="7">
        <v>0</v>
      </c>
      <c r="P130" s="42">
        <f t="shared" si="5"/>
        <v>1</v>
      </c>
    </row>
    <row r="131" spans="1:16" s="8" customFormat="1" x14ac:dyDescent="0.25">
      <c r="A131" s="8" t="s">
        <v>10</v>
      </c>
      <c r="B131" s="23">
        <v>41889</v>
      </c>
      <c r="C131" s="8">
        <v>250</v>
      </c>
      <c r="D131" s="7">
        <v>90.3</v>
      </c>
      <c r="E131" s="7">
        <v>52.6</v>
      </c>
      <c r="F131" s="7">
        <v>79</v>
      </c>
      <c r="G131" s="7">
        <v>21</v>
      </c>
      <c r="H131" s="7">
        <v>0</v>
      </c>
      <c r="I131" s="7">
        <v>0.22</v>
      </c>
      <c r="J131" s="7">
        <v>5.0999999999999996</v>
      </c>
      <c r="K131" s="34">
        <f>Calculations!E$19</f>
        <v>0.6</v>
      </c>
      <c r="L131" s="7">
        <f t="shared" ref="L131:L154" si="6">K131*I131</f>
        <v>0.13200000000000001</v>
      </c>
      <c r="M131" s="7">
        <f t="shared" si="4"/>
        <v>27.213000000000001</v>
      </c>
      <c r="N131" s="7">
        <f>M131*Calculations!F$19/100</f>
        <v>19.049099999999999</v>
      </c>
      <c r="O131" s="7">
        <v>0</v>
      </c>
      <c r="P131" s="42">
        <f t="shared" si="5"/>
        <v>1</v>
      </c>
    </row>
    <row r="132" spans="1:16" s="8" customFormat="1" x14ac:dyDescent="0.25">
      <c r="A132" s="8" t="s">
        <v>10</v>
      </c>
      <c r="B132" s="23">
        <v>41890</v>
      </c>
      <c r="C132" s="8">
        <v>251</v>
      </c>
      <c r="D132" s="7">
        <v>83.8</v>
      </c>
      <c r="E132" s="7">
        <v>51.5</v>
      </c>
      <c r="F132" s="7">
        <v>79</v>
      </c>
      <c r="G132" s="7">
        <v>32</v>
      </c>
      <c r="H132" s="7">
        <v>0</v>
      </c>
      <c r="I132" s="7">
        <v>0.21</v>
      </c>
      <c r="J132" s="7">
        <v>6.4</v>
      </c>
      <c r="K132" s="34">
        <f>Calculations!E$19</f>
        <v>0.6</v>
      </c>
      <c r="L132" s="7">
        <f t="shared" si="6"/>
        <v>0.126</v>
      </c>
      <c r="M132" s="7">
        <f t="shared" si="4"/>
        <v>27.339000000000002</v>
      </c>
      <c r="N132" s="7">
        <f>M132*Calculations!F$19/100</f>
        <v>19.137300000000003</v>
      </c>
      <c r="O132" s="7">
        <v>0</v>
      </c>
      <c r="P132" s="42">
        <f t="shared" si="5"/>
        <v>1</v>
      </c>
    </row>
    <row r="133" spans="1:16" s="8" customFormat="1" x14ac:dyDescent="0.25">
      <c r="A133" s="8" t="s">
        <v>10</v>
      </c>
      <c r="B133" s="23">
        <v>41891</v>
      </c>
      <c r="C133" s="8">
        <v>252</v>
      </c>
      <c r="D133" s="7">
        <v>88.4</v>
      </c>
      <c r="E133" s="7">
        <v>49.8</v>
      </c>
      <c r="F133" s="7">
        <v>85</v>
      </c>
      <c r="G133" s="7">
        <v>21</v>
      </c>
      <c r="H133" s="7">
        <v>0</v>
      </c>
      <c r="I133" s="7">
        <v>0.19</v>
      </c>
      <c r="J133" s="7">
        <v>3.9</v>
      </c>
      <c r="K133" s="34">
        <f>Calculations!E$19</f>
        <v>0.6</v>
      </c>
      <c r="L133" s="7">
        <f t="shared" si="6"/>
        <v>0.11399999999999999</v>
      </c>
      <c r="M133" s="7">
        <f t="shared" ref="M133:M154" si="7">L133+M132</f>
        <v>27.453000000000003</v>
      </c>
      <c r="N133" s="7">
        <f>M133*Calculations!F$19/100</f>
        <v>19.217100000000002</v>
      </c>
      <c r="O133" s="7">
        <v>0</v>
      </c>
      <c r="P133" s="42">
        <f t="shared" ref="P133:P154" si="8">O133+P132</f>
        <v>1</v>
      </c>
    </row>
    <row r="134" spans="1:16" s="8" customFormat="1" x14ac:dyDescent="0.25">
      <c r="A134" s="8" t="s">
        <v>10</v>
      </c>
      <c r="B134" s="23">
        <v>41892</v>
      </c>
      <c r="C134" s="8">
        <v>253</v>
      </c>
      <c r="D134" s="7">
        <v>97.7</v>
      </c>
      <c r="E134" s="7">
        <v>64.2</v>
      </c>
      <c r="F134" s="7">
        <v>86</v>
      </c>
      <c r="G134" s="7">
        <v>13</v>
      </c>
      <c r="H134" s="7">
        <v>0</v>
      </c>
      <c r="I134" s="7">
        <v>0.21</v>
      </c>
      <c r="J134" s="7">
        <v>4.3</v>
      </c>
      <c r="K134" s="34">
        <f>Calculations!E$19</f>
        <v>0.6</v>
      </c>
      <c r="L134" s="7">
        <f t="shared" si="6"/>
        <v>0.126</v>
      </c>
      <c r="M134" s="7">
        <f t="shared" si="7"/>
        <v>27.579000000000004</v>
      </c>
      <c r="N134" s="7">
        <f>M134*Calculations!F$19/100</f>
        <v>19.305300000000003</v>
      </c>
      <c r="O134" s="7">
        <v>0</v>
      </c>
      <c r="P134" s="42">
        <f t="shared" si="8"/>
        <v>1</v>
      </c>
    </row>
    <row r="135" spans="1:16" s="8" customFormat="1" x14ac:dyDescent="0.25">
      <c r="A135" s="8" t="s">
        <v>10</v>
      </c>
      <c r="B135" s="23">
        <v>41893</v>
      </c>
      <c r="C135" s="8">
        <v>254</v>
      </c>
      <c r="D135" s="7">
        <v>98.2</v>
      </c>
      <c r="E135" s="7">
        <v>55.6</v>
      </c>
      <c r="F135" s="7">
        <v>89</v>
      </c>
      <c r="G135" s="7">
        <v>18</v>
      </c>
      <c r="H135" s="7">
        <v>0</v>
      </c>
      <c r="I135" s="7">
        <v>0.21</v>
      </c>
      <c r="J135" s="7">
        <v>3.5</v>
      </c>
      <c r="K135" s="34">
        <f>Calculations!E$19</f>
        <v>0.6</v>
      </c>
      <c r="L135" s="7">
        <f t="shared" si="6"/>
        <v>0.126</v>
      </c>
      <c r="M135" s="7">
        <f t="shared" si="7"/>
        <v>27.705000000000005</v>
      </c>
      <c r="N135" s="7">
        <f>M135*Calculations!F$19/100</f>
        <v>19.393500000000003</v>
      </c>
      <c r="O135" s="7">
        <v>0</v>
      </c>
      <c r="P135" s="42">
        <f t="shared" si="8"/>
        <v>1</v>
      </c>
    </row>
    <row r="136" spans="1:16" s="8" customFormat="1" x14ac:dyDescent="0.25">
      <c r="A136" s="8" t="s">
        <v>10</v>
      </c>
      <c r="B136" s="23">
        <v>41894</v>
      </c>
      <c r="C136" s="8">
        <v>255</v>
      </c>
      <c r="D136" s="7">
        <v>99.4</v>
      </c>
      <c r="E136" s="7">
        <v>55</v>
      </c>
      <c r="F136" s="7">
        <v>75</v>
      </c>
      <c r="G136" s="7">
        <v>17</v>
      </c>
      <c r="H136" s="7">
        <v>0</v>
      </c>
      <c r="I136" s="7">
        <v>0.22</v>
      </c>
      <c r="J136" s="7">
        <v>3.7</v>
      </c>
      <c r="K136" s="34">
        <f>Calculations!E$19</f>
        <v>0.6</v>
      </c>
      <c r="L136" s="7">
        <f t="shared" si="6"/>
        <v>0.13200000000000001</v>
      </c>
      <c r="M136" s="7">
        <f t="shared" si="7"/>
        <v>27.837000000000007</v>
      </c>
      <c r="N136" s="7">
        <f>M136*Calculations!F$19/100</f>
        <v>19.485900000000004</v>
      </c>
      <c r="O136" s="7">
        <v>0</v>
      </c>
      <c r="P136" s="42">
        <f t="shared" si="8"/>
        <v>1</v>
      </c>
    </row>
    <row r="137" spans="1:16" s="8" customFormat="1" x14ac:dyDescent="0.25">
      <c r="A137" s="8" t="s">
        <v>10</v>
      </c>
      <c r="B137" s="23">
        <v>41895</v>
      </c>
      <c r="C137" s="8">
        <v>256</v>
      </c>
      <c r="D137" s="7">
        <v>101</v>
      </c>
      <c r="E137" s="7">
        <v>59.1</v>
      </c>
      <c r="F137" s="7">
        <v>74</v>
      </c>
      <c r="G137" s="7">
        <v>17</v>
      </c>
      <c r="H137" s="7">
        <v>0</v>
      </c>
      <c r="I137" s="7">
        <v>0.21</v>
      </c>
      <c r="J137" s="7">
        <v>3.3</v>
      </c>
      <c r="K137" s="34">
        <f>Calculations!E$19</f>
        <v>0.6</v>
      </c>
      <c r="L137" s="7">
        <f t="shared" si="6"/>
        <v>0.126</v>
      </c>
      <c r="M137" s="7">
        <f t="shared" si="7"/>
        <v>27.963000000000008</v>
      </c>
      <c r="N137" s="7">
        <f>M137*Calculations!F$19/100</f>
        <v>19.574100000000005</v>
      </c>
      <c r="O137" s="7">
        <v>0</v>
      </c>
      <c r="P137" s="42">
        <f t="shared" si="8"/>
        <v>1</v>
      </c>
    </row>
    <row r="138" spans="1:16" s="8" customFormat="1" x14ac:dyDescent="0.25">
      <c r="A138" s="8" t="s">
        <v>10</v>
      </c>
      <c r="B138" s="23">
        <v>41896</v>
      </c>
      <c r="C138" s="8">
        <v>257</v>
      </c>
      <c r="D138" s="7">
        <v>95.4</v>
      </c>
      <c r="E138" s="7">
        <v>59.5</v>
      </c>
      <c r="F138" s="7">
        <v>76</v>
      </c>
      <c r="G138" s="7">
        <v>23</v>
      </c>
      <c r="H138" s="7">
        <v>0</v>
      </c>
      <c r="I138" s="7">
        <v>0.21</v>
      </c>
      <c r="J138" s="7">
        <v>4.3</v>
      </c>
      <c r="K138" s="34">
        <f>Calculations!E$19</f>
        <v>0.6</v>
      </c>
      <c r="L138" s="7">
        <f t="shared" si="6"/>
        <v>0.126</v>
      </c>
      <c r="M138" s="7">
        <f t="shared" si="7"/>
        <v>28.089000000000009</v>
      </c>
      <c r="N138" s="7">
        <f>M138*Calculations!F$19/100</f>
        <v>19.662300000000005</v>
      </c>
      <c r="O138" s="7">
        <v>0</v>
      </c>
      <c r="P138" s="42">
        <f t="shared" si="8"/>
        <v>1</v>
      </c>
    </row>
    <row r="139" spans="1:16" s="8" customFormat="1" x14ac:dyDescent="0.25">
      <c r="A139" s="8" t="s">
        <v>10</v>
      </c>
      <c r="B139" s="23">
        <v>41897</v>
      </c>
      <c r="C139" s="8">
        <v>258</v>
      </c>
      <c r="D139" s="7">
        <v>93.2</v>
      </c>
      <c r="E139" s="7">
        <v>61.3</v>
      </c>
      <c r="F139" s="7">
        <v>73</v>
      </c>
      <c r="G139" s="7">
        <v>20</v>
      </c>
      <c r="H139" s="7">
        <v>0</v>
      </c>
      <c r="I139" s="7">
        <v>0.24</v>
      </c>
      <c r="J139" s="7">
        <v>6.8</v>
      </c>
      <c r="K139" s="34">
        <f>Calculations!E$19</f>
        <v>0.6</v>
      </c>
      <c r="L139" s="7">
        <f t="shared" si="6"/>
        <v>0.14399999999999999</v>
      </c>
      <c r="M139" s="7">
        <f t="shared" si="7"/>
        <v>28.233000000000008</v>
      </c>
      <c r="N139" s="7">
        <f>M139*Calculations!F$19/100</f>
        <v>19.763100000000005</v>
      </c>
      <c r="O139" s="7">
        <v>0</v>
      </c>
      <c r="P139" s="42">
        <f t="shared" si="8"/>
        <v>1</v>
      </c>
    </row>
    <row r="140" spans="1:16" s="8" customFormat="1" x14ac:dyDescent="0.25">
      <c r="A140" s="8" t="s">
        <v>10</v>
      </c>
      <c r="B140" s="23">
        <v>41898</v>
      </c>
      <c r="C140" s="8">
        <v>259</v>
      </c>
      <c r="D140" s="7">
        <v>90.4</v>
      </c>
      <c r="E140" s="7">
        <v>54.9</v>
      </c>
      <c r="F140" s="7">
        <v>85</v>
      </c>
      <c r="G140" s="7">
        <v>22</v>
      </c>
      <c r="H140" s="7">
        <v>0</v>
      </c>
      <c r="I140" s="7">
        <v>0.19</v>
      </c>
      <c r="J140" s="7">
        <v>4.5</v>
      </c>
      <c r="K140" s="34">
        <f>Calculations!E$19</f>
        <v>0.6</v>
      </c>
      <c r="L140" s="7">
        <f t="shared" si="6"/>
        <v>0.11399999999999999</v>
      </c>
      <c r="M140" s="7">
        <f t="shared" si="7"/>
        <v>28.347000000000008</v>
      </c>
      <c r="N140" s="7">
        <f>M140*Calculations!F$19/100</f>
        <v>19.842900000000007</v>
      </c>
      <c r="O140" s="7">
        <v>0</v>
      </c>
      <c r="P140" s="42">
        <f t="shared" si="8"/>
        <v>1</v>
      </c>
    </row>
    <row r="141" spans="1:16" s="8" customFormat="1" x14ac:dyDescent="0.25">
      <c r="A141" s="8" t="s">
        <v>10</v>
      </c>
      <c r="B141" s="23">
        <v>41899</v>
      </c>
      <c r="C141" s="8">
        <v>260</v>
      </c>
      <c r="D141" s="7">
        <v>88.1</v>
      </c>
      <c r="E141" s="7">
        <v>58.7</v>
      </c>
      <c r="F141" s="7">
        <v>81</v>
      </c>
      <c r="G141" s="7">
        <v>24</v>
      </c>
      <c r="H141" s="7">
        <v>0</v>
      </c>
      <c r="I141" s="7">
        <v>0.24</v>
      </c>
      <c r="J141" s="7">
        <v>8.1</v>
      </c>
      <c r="K141" s="34">
        <f>Calculations!E$19</f>
        <v>0.6</v>
      </c>
      <c r="L141" s="7">
        <f t="shared" si="6"/>
        <v>0.14399999999999999</v>
      </c>
      <c r="M141" s="7">
        <f t="shared" si="7"/>
        <v>28.491000000000007</v>
      </c>
      <c r="N141" s="7">
        <f>M141*Calculations!F$19/100</f>
        <v>19.943700000000007</v>
      </c>
      <c r="O141" s="7">
        <v>0</v>
      </c>
      <c r="P141" s="42">
        <f t="shared" si="8"/>
        <v>1</v>
      </c>
    </row>
    <row r="142" spans="1:16" s="8" customFormat="1" x14ac:dyDescent="0.25">
      <c r="A142" s="8" t="s">
        <v>10</v>
      </c>
      <c r="B142" s="23">
        <v>41900</v>
      </c>
      <c r="C142" s="8">
        <v>261</v>
      </c>
      <c r="D142" s="7">
        <v>82.5</v>
      </c>
      <c r="E142" s="7">
        <v>62.3</v>
      </c>
      <c r="F142" s="7">
        <v>86</v>
      </c>
      <c r="G142" s="7">
        <v>41</v>
      </c>
      <c r="H142" s="7">
        <v>0</v>
      </c>
      <c r="I142" s="7">
        <v>0.16</v>
      </c>
      <c r="J142" s="7">
        <v>6.5</v>
      </c>
      <c r="K142" s="34">
        <f>Calculations!E$19</f>
        <v>0.6</v>
      </c>
      <c r="L142" s="7">
        <f t="shared" si="6"/>
        <v>9.6000000000000002E-2</v>
      </c>
      <c r="M142" s="7">
        <f t="shared" si="7"/>
        <v>28.587000000000007</v>
      </c>
      <c r="N142" s="7">
        <f>M142*Calculations!F$19/100</f>
        <v>20.010900000000003</v>
      </c>
      <c r="O142" s="7">
        <v>0</v>
      </c>
      <c r="P142" s="42">
        <f t="shared" si="8"/>
        <v>1</v>
      </c>
    </row>
    <row r="143" spans="1:16" s="8" customFormat="1" x14ac:dyDescent="0.25">
      <c r="A143" s="8" t="s">
        <v>10</v>
      </c>
      <c r="B143" s="23">
        <v>41901</v>
      </c>
      <c r="C143" s="8">
        <v>262</v>
      </c>
      <c r="D143" s="7">
        <v>89.7</v>
      </c>
      <c r="E143" s="7">
        <v>56.2</v>
      </c>
      <c r="F143" s="7">
        <v>90</v>
      </c>
      <c r="G143" s="7">
        <v>32</v>
      </c>
      <c r="H143" s="7">
        <v>0</v>
      </c>
      <c r="I143" s="7">
        <v>0.17</v>
      </c>
      <c r="J143" s="7">
        <v>4.2</v>
      </c>
      <c r="K143" s="34">
        <f>Calculations!E$19</f>
        <v>0.6</v>
      </c>
      <c r="L143" s="7">
        <f t="shared" si="6"/>
        <v>0.10200000000000001</v>
      </c>
      <c r="M143" s="7">
        <f t="shared" si="7"/>
        <v>28.689000000000007</v>
      </c>
      <c r="N143" s="7">
        <f>M143*Calculations!F$19/100</f>
        <v>20.082300000000004</v>
      </c>
      <c r="O143" s="7">
        <v>0</v>
      </c>
      <c r="P143" s="42">
        <f t="shared" si="8"/>
        <v>1</v>
      </c>
    </row>
    <row r="144" spans="1:16" s="8" customFormat="1" x14ac:dyDescent="0.25">
      <c r="A144" s="8" t="s">
        <v>10</v>
      </c>
      <c r="B144" s="23">
        <v>41902</v>
      </c>
      <c r="C144" s="8">
        <v>263</v>
      </c>
      <c r="D144" s="7">
        <v>88.2</v>
      </c>
      <c r="E144" s="7">
        <v>59</v>
      </c>
      <c r="F144" s="7">
        <v>87</v>
      </c>
      <c r="G144" s="7">
        <v>39</v>
      </c>
      <c r="H144" s="7">
        <v>0</v>
      </c>
      <c r="I144" s="7">
        <v>0.18</v>
      </c>
      <c r="J144" s="7">
        <v>5.5</v>
      </c>
      <c r="K144" s="34">
        <f>Calculations!E$19</f>
        <v>0.6</v>
      </c>
      <c r="L144" s="7">
        <f t="shared" si="6"/>
        <v>0.108</v>
      </c>
      <c r="M144" s="7">
        <f t="shared" si="7"/>
        <v>28.797000000000008</v>
      </c>
      <c r="N144" s="7">
        <f>M144*Calculations!F$19/100</f>
        <v>20.157900000000005</v>
      </c>
      <c r="O144" s="7">
        <v>0</v>
      </c>
      <c r="P144" s="42">
        <f t="shared" si="8"/>
        <v>1</v>
      </c>
    </row>
    <row r="145" spans="1:21" s="8" customFormat="1" x14ac:dyDescent="0.25">
      <c r="A145" s="8" t="s">
        <v>10</v>
      </c>
      <c r="B145" s="23">
        <v>41903</v>
      </c>
      <c r="C145" s="8">
        <v>264</v>
      </c>
      <c r="D145" s="7">
        <v>85.3</v>
      </c>
      <c r="E145" s="7">
        <v>61.4</v>
      </c>
      <c r="F145" s="7">
        <v>79</v>
      </c>
      <c r="G145" s="7">
        <v>34</v>
      </c>
      <c r="H145" s="7">
        <v>0</v>
      </c>
      <c r="I145" s="7">
        <v>0.14000000000000001</v>
      </c>
      <c r="J145" s="7">
        <v>5.5</v>
      </c>
      <c r="K145" s="34">
        <f>Calculations!E$19</f>
        <v>0.6</v>
      </c>
      <c r="L145" s="7">
        <f t="shared" si="6"/>
        <v>8.4000000000000005E-2</v>
      </c>
      <c r="M145" s="7">
        <f t="shared" si="7"/>
        <v>28.881000000000007</v>
      </c>
      <c r="N145" s="7">
        <f>M145*Calculations!F$19/100</f>
        <v>20.216700000000007</v>
      </c>
      <c r="O145" s="7">
        <v>0</v>
      </c>
      <c r="P145" s="42">
        <f t="shared" si="8"/>
        <v>1</v>
      </c>
    </row>
    <row r="146" spans="1:21" s="8" customFormat="1" x14ac:dyDescent="0.25">
      <c r="A146" s="8" t="s">
        <v>10</v>
      </c>
      <c r="B146" s="23">
        <v>41904</v>
      </c>
      <c r="C146" s="8">
        <v>265</v>
      </c>
      <c r="D146" s="7">
        <v>86.8</v>
      </c>
      <c r="E146" s="7">
        <v>54.6</v>
      </c>
      <c r="F146" s="7">
        <v>88</v>
      </c>
      <c r="G146" s="7">
        <v>38</v>
      </c>
      <c r="H146" s="7">
        <v>0</v>
      </c>
      <c r="I146" s="7">
        <v>0.16</v>
      </c>
      <c r="J146" s="7">
        <v>3.8</v>
      </c>
      <c r="K146" s="34">
        <f>Calculations!E$19</f>
        <v>0.6</v>
      </c>
      <c r="L146" s="7">
        <f t="shared" si="6"/>
        <v>9.6000000000000002E-2</v>
      </c>
      <c r="M146" s="7">
        <f t="shared" si="7"/>
        <v>28.977000000000007</v>
      </c>
      <c r="N146" s="7">
        <f>M146*Calculations!F$19/100</f>
        <v>20.283900000000006</v>
      </c>
      <c r="O146" s="7">
        <v>0</v>
      </c>
      <c r="P146" s="42">
        <f t="shared" si="8"/>
        <v>1</v>
      </c>
    </row>
    <row r="147" spans="1:21" s="8" customFormat="1" x14ac:dyDescent="0.25">
      <c r="A147" s="8" t="s">
        <v>10</v>
      </c>
      <c r="B147" s="23">
        <v>41905</v>
      </c>
      <c r="C147" s="8">
        <v>266</v>
      </c>
      <c r="D147" s="7">
        <v>88.3</v>
      </c>
      <c r="E147" s="7">
        <v>58.4</v>
      </c>
      <c r="F147" s="7">
        <v>83</v>
      </c>
      <c r="G147" s="7">
        <v>24</v>
      </c>
      <c r="H147" s="7">
        <v>0</v>
      </c>
      <c r="I147" s="7">
        <v>0.2</v>
      </c>
      <c r="J147" s="7">
        <v>7.3</v>
      </c>
      <c r="K147" s="34">
        <f>Calculations!E$19</f>
        <v>0.6</v>
      </c>
      <c r="L147" s="7">
        <f t="shared" si="6"/>
        <v>0.12</v>
      </c>
      <c r="M147" s="7">
        <f t="shared" si="7"/>
        <v>29.097000000000008</v>
      </c>
      <c r="N147" s="7">
        <f>M147*Calculations!F$19/100</f>
        <v>20.367900000000006</v>
      </c>
      <c r="O147" s="7">
        <v>0</v>
      </c>
      <c r="P147" s="42">
        <f t="shared" si="8"/>
        <v>1</v>
      </c>
    </row>
    <row r="148" spans="1:21" s="8" customFormat="1" x14ac:dyDescent="0.25">
      <c r="A148" s="8" t="s">
        <v>10</v>
      </c>
      <c r="B148" s="23">
        <v>41906</v>
      </c>
      <c r="C148" s="8">
        <v>267</v>
      </c>
      <c r="D148" s="7">
        <v>85.3</v>
      </c>
      <c r="E148" s="7">
        <v>59.6</v>
      </c>
      <c r="F148" s="7">
        <v>91</v>
      </c>
      <c r="G148" s="7">
        <v>42</v>
      </c>
      <c r="H148" s="7">
        <v>0</v>
      </c>
      <c r="I148" s="7">
        <v>0.18</v>
      </c>
      <c r="J148" s="7">
        <v>7.2</v>
      </c>
      <c r="K148" s="34">
        <f>Calculations!E$19</f>
        <v>0.6</v>
      </c>
      <c r="L148" s="7">
        <f t="shared" si="6"/>
        <v>0.108</v>
      </c>
      <c r="M148" s="7">
        <f t="shared" si="7"/>
        <v>29.205000000000009</v>
      </c>
      <c r="N148" s="7">
        <f>M148*Calculations!F$19/100</f>
        <v>20.443500000000007</v>
      </c>
      <c r="O148" s="7">
        <v>0</v>
      </c>
      <c r="P148" s="42">
        <f t="shared" si="8"/>
        <v>1</v>
      </c>
    </row>
    <row r="149" spans="1:21" s="8" customFormat="1" x14ac:dyDescent="0.25">
      <c r="A149" s="8" t="s">
        <v>10</v>
      </c>
      <c r="B149" s="23">
        <v>41907</v>
      </c>
      <c r="C149" s="8">
        <v>268</v>
      </c>
      <c r="D149" s="7">
        <v>73.599999999999994</v>
      </c>
      <c r="E149" s="7">
        <v>57.9</v>
      </c>
      <c r="F149" s="7">
        <v>96</v>
      </c>
      <c r="G149" s="7">
        <v>57</v>
      </c>
      <c r="H149" s="7">
        <v>0.42</v>
      </c>
      <c r="I149" s="7">
        <v>0.13</v>
      </c>
      <c r="J149" s="7">
        <v>6.3</v>
      </c>
      <c r="K149" s="34">
        <f>Calculations!E$19</f>
        <v>0.6</v>
      </c>
      <c r="L149" s="7">
        <f t="shared" si="6"/>
        <v>7.8E-2</v>
      </c>
      <c r="M149" s="7">
        <f t="shared" si="7"/>
        <v>29.283000000000008</v>
      </c>
      <c r="N149" s="7">
        <f>M149*Calculations!F$19/100</f>
        <v>20.498100000000004</v>
      </c>
      <c r="O149" s="7">
        <v>0</v>
      </c>
      <c r="P149" s="42">
        <f t="shared" si="8"/>
        <v>1</v>
      </c>
    </row>
    <row r="150" spans="1:21" s="8" customFormat="1" x14ac:dyDescent="0.25">
      <c r="A150" s="8" t="s">
        <v>10</v>
      </c>
      <c r="B150" s="23">
        <v>41908</v>
      </c>
      <c r="C150" s="8">
        <v>269</v>
      </c>
      <c r="D150" s="7">
        <v>75.5</v>
      </c>
      <c r="E150" s="7">
        <v>55.3</v>
      </c>
      <c r="F150" s="7">
        <v>92</v>
      </c>
      <c r="G150" s="7">
        <v>46</v>
      </c>
      <c r="H150" s="7">
        <v>0</v>
      </c>
      <c r="I150" s="7">
        <v>0.13</v>
      </c>
      <c r="J150" s="7">
        <v>5.3</v>
      </c>
      <c r="K150" s="34">
        <f>Calculations!E$19</f>
        <v>0.6</v>
      </c>
      <c r="L150" s="7">
        <f t="shared" si="6"/>
        <v>7.8E-2</v>
      </c>
      <c r="M150" s="7">
        <f t="shared" si="7"/>
        <v>29.361000000000008</v>
      </c>
      <c r="N150" s="7">
        <f>M150*Calculations!F$19/100</f>
        <v>20.552700000000005</v>
      </c>
      <c r="O150" s="7">
        <v>0</v>
      </c>
      <c r="P150" s="42">
        <f t="shared" si="8"/>
        <v>1</v>
      </c>
    </row>
    <row r="151" spans="1:21" s="8" customFormat="1" x14ac:dyDescent="0.25">
      <c r="A151" s="8" t="s">
        <v>10</v>
      </c>
      <c r="B151" s="23">
        <v>41909</v>
      </c>
      <c r="C151" s="8">
        <v>270</v>
      </c>
      <c r="D151" s="7">
        <v>78.099999999999994</v>
      </c>
      <c r="E151" s="7">
        <v>54.1</v>
      </c>
      <c r="F151" s="7">
        <v>91</v>
      </c>
      <c r="G151" s="7">
        <v>37</v>
      </c>
      <c r="H151" s="7">
        <v>0</v>
      </c>
      <c r="I151" s="7">
        <v>0.15</v>
      </c>
      <c r="J151" s="7">
        <v>4.0999999999999996</v>
      </c>
      <c r="K151" s="34">
        <f>Calculations!E$19</f>
        <v>0.6</v>
      </c>
      <c r="L151" s="7">
        <f t="shared" si="6"/>
        <v>0.09</v>
      </c>
      <c r="M151" s="7">
        <f t="shared" si="7"/>
        <v>29.451000000000008</v>
      </c>
      <c r="N151" s="7">
        <f>M151*Calculations!F$19/100</f>
        <v>20.615700000000007</v>
      </c>
      <c r="O151" s="7">
        <v>0</v>
      </c>
      <c r="P151" s="42">
        <f t="shared" si="8"/>
        <v>1</v>
      </c>
    </row>
    <row r="152" spans="1:21" s="8" customFormat="1" x14ac:dyDescent="0.25">
      <c r="A152" s="8" t="s">
        <v>10</v>
      </c>
      <c r="B152" s="23">
        <v>41910</v>
      </c>
      <c r="C152" s="8">
        <v>271</v>
      </c>
      <c r="D152" s="7">
        <v>70.7</v>
      </c>
      <c r="E152" s="7">
        <v>54.8</v>
      </c>
      <c r="F152" s="7">
        <v>93</v>
      </c>
      <c r="G152" s="7">
        <v>61</v>
      </c>
      <c r="H152" s="7">
        <v>0</v>
      </c>
      <c r="I152" s="7">
        <v>0.04</v>
      </c>
      <c r="J152" s="7">
        <v>3.7</v>
      </c>
      <c r="K152" s="34">
        <f>Calculations!E$19</f>
        <v>0.6</v>
      </c>
      <c r="L152" s="7">
        <f t="shared" si="6"/>
        <v>2.4E-2</v>
      </c>
      <c r="M152" s="7">
        <f t="shared" si="7"/>
        <v>29.475000000000009</v>
      </c>
      <c r="N152" s="7">
        <f>M152*Calculations!F$19/100</f>
        <v>20.632500000000004</v>
      </c>
      <c r="O152" s="7">
        <v>0</v>
      </c>
      <c r="P152" s="42">
        <f t="shared" si="8"/>
        <v>1</v>
      </c>
    </row>
    <row r="153" spans="1:21" s="8" customFormat="1" x14ac:dyDescent="0.25">
      <c r="A153" s="8" t="s">
        <v>10</v>
      </c>
      <c r="B153" s="23">
        <v>41911</v>
      </c>
      <c r="C153" s="8">
        <v>272</v>
      </c>
      <c r="D153" s="7">
        <v>80.400000000000006</v>
      </c>
      <c r="E153" s="7">
        <v>49.9</v>
      </c>
      <c r="F153" s="7">
        <v>95</v>
      </c>
      <c r="G153" s="7">
        <v>42</v>
      </c>
      <c r="H153" s="7">
        <v>0</v>
      </c>
      <c r="I153" s="7">
        <v>0.15</v>
      </c>
      <c r="J153" s="7">
        <v>3.8</v>
      </c>
      <c r="K153" s="34">
        <f>Calculations!E$19</f>
        <v>0.6</v>
      </c>
      <c r="L153" s="7">
        <f t="shared" si="6"/>
        <v>0.09</v>
      </c>
      <c r="M153" s="7">
        <f t="shared" si="7"/>
        <v>29.565000000000008</v>
      </c>
      <c r="N153" s="7">
        <f>M153*Calculations!F$19/100</f>
        <v>20.695500000000006</v>
      </c>
      <c r="O153" s="7">
        <v>0</v>
      </c>
      <c r="P153" s="42">
        <f t="shared" si="8"/>
        <v>1</v>
      </c>
    </row>
    <row r="154" spans="1:21" s="8" customFormat="1" x14ac:dyDescent="0.25">
      <c r="A154" s="8" t="s">
        <v>10</v>
      </c>
      <c r="B154" s="23">
        <v>41912</v>
      </c>
      <c r="C154" s="8">
        <v>273</v>
      </c>
      <c r="D154" s="7">
        <v>80.900000000000006</v>
      </c>
      <c r="E154" s="7">
        <v>51.6</v>
      </c>
      <c r="F154" s="7">
        <v>96</v>
      </c>
      <c r="G154" s="7">
        <v>32</v>
      </c>
      <c r="H154" s="7">
        <v>0</v>
      </c>
      <c r="I154" s="7">
        <v>0.17</v>
      </c>
      <c r="J154" s="7">
        <v>6.3</v>
      </c>
      <c r="K154" s="34">
        <f>Calculations!E$19</f>
        <v>0.6</v>
      </c>
      <c r="L154" s="7">
        <f t="shared" si="6"/>
        <v>0.10200000000000001</v>
      </c>
      <c r="M154" s="7">
        <f t="shared" si="7"/>
        <v>29.667000000000009</v>
      </c>
      <c r="N154" s="7">
        <f>M154*Calculations!F$19/100</f>
        <v>20.766900000000007</v>
      </c>
      <c r="O154" s="7">
        <v>0</v>
      </c>
      <c r="P154" s="42">
        <f t="shared" si="8"/>
        <v>1</v>
      </c>
    </row>
    <row r="155" spans="1:21" x14ac:dyDescent="0.25">
      <c r="J155" s="24"/>
      <c r="K155" s="35"/>
      <c r="L155" s="24"/>
      <c r="M155" s="24"/>
      <c r="N155" s="24"/>
      <c r="O155" s="24"/>
      <c r="P155" s="43"/>
      <c r="Q155" s="24"/>
      <c r="R155" s="24"/>
      <c r="S155" s="24"/>
      <c r="T155" s="24"/>
      <c r="U155" s="24"/>
    </row>
    <row r="156" spans="1:21" x14ac:dyDescent="0.25">
      <c r="J156" s="24"/>
      <c r="K156" s="35"/>
      <c r="L156" s="24"/>
      <c r="M156" s="24"/>
      <c r="N156" s="24"/>
      <c r="O156" s="24"/>
      <c r="P156" s="43"/>
      <c r="Q156" s="24"/>
      <c r="R156" s="24"/>
      <c r="S156" s="24"/>
      <c r="T156" s="24"/>
      <c r="U156" s="24"/>
    </row>
    <row r="157" spans="1:21" x14ac:dyDescent="0.25">
      <c r="J157" s="24"/>
      <c r="K157" s="35"/>
      <c r="L157" s="24"/>
      <c r="M157" s="24"/>
      <c r="N157" s="24"/>
      <c r="O157" s="24"/>
      <c r="P157" s="43"/>
      <c r="Q157" s="24"/>
      <c r="R157" s="24"/>
      <c r="S157" s="24"/>
      <c r="T157" s="24"/>
      <c r="U157" s="24"/>
    </row>
    <row r="158" spans="1:21" x14ac:dyDescent="0.25">
      <c r="J158" s="24"/>
      <c r="K158" s="35"/>
      <c r="L158" s="24"/>
      <c r="M158" s="24"/>
      <c r="N158" s="24"/>
      <c r="O158" s="24"/>
      <c r="P158" s="43"/>
      <c r="Q158" s="24"/>
      <c r="R158" s="24"/>
      <c r="S158" s="24"/>
      <c r="T158" s="24"/>
      <c r="U158" s="24"/>
    </row>
    <row r="159" spans="1:21" x14ac:dyDescent="0.25">
      <c r="J159" s="24"/>
      <c r="K159" s="35"/>
      <c r="L159" s="24"/>
      <c r="M159" s="24"/>
      <c r="N159" s="24"/>
      <c r="O159" s="24"/>
      <c r="P159" s="43"/>
      <c r="Q159" s="24"/>
      <c r="R159" s="24"/>
      <c r="S159" s="24"/>
      <c r="T159" s="24"/>
      <c r="U159" s="24"/>
    </row>
    <row r="160" spans="1:21" x14ac:dyDescent="0.25">
      <c r="J160" s="24"/>
      <c r="K160" s="35"/>
      <c r="L160" s="24"/>
      <c r="M160" s="24"/>
      <c r="N160" s="24"/>
      <c r="O160" s="24"/>
      <c r="P160" s="43"/>
      <c r="Q160" s="24"/>
      <c r="R160" s="24"/>
      <c r="S160" s="24"/>
      <c r="T160" s="24"/>
      <c r="U160" s="24"/>
    </row>
    <row r="161" spans="10:21" x14ac:dyDescent="0.25">
      <c r="J161" s="24"/>
      <c r="K161" s="35"/>
      <c r="L161" s="24"/>
      <c r="M161" s="24"/>
      <c r="N161" s="24"/>
      <c r="O161" s="24"/>
      <c r="P161" s="43"/>
      <c r="Q161" s="24"/>
      <c r="R161" s="24"/>
      <c r="S161" s="24"/>
      <c r="T161" s="24"/>
      <c r="U161" s="24"/>
    </row>
    <row r="162" spans="10:21" x14ac:dyDescent="0.25">
      <c r="J162" s="24"/>
      <c r="K162" s="35"/>
      <c r="L162" s="24"/>
      <c r="M162" s="24"/>
      <c r="N162" s="24"/>
      <c r="O162" s="24"/>
      <c r="P162" s="43"/>
      <c r="Q162" s="24"/>
      <c r="R162" s="24"/>
      <c r="S162" s="24"/>
      <c r="T162" s="24"/>
      <c r="U162" s="24"/>
    </row>
    <row r="163" spans="10:21" x14ac:dyDescent="0.25">
      <c r="J163" s="24"/>
      <c r="K163" s="35"/>
      <c r="L163" s="24"/>
      <c r="M163" s="24"/>
      <c r="N163" s="24"/>
      <c r="O163" s="24"/>
      <c r="P163" s="43"/>
      <c r="Q163" s="24"/>
      <c r="R163" s="24"/>
      <c r="S163" s="24"/>
      <c r="T163" s="24"/>
      <c r="U163" s="24"/>
    </row>
    <row r="164" spans="10:21" x14ac:dyDescent="0.25">
      <c r="J164" s="24"/>
      <c r="K164" s="35"/>
      <c r="L164" s="24"/>
      <c r="M164" s="24"/>
      <c r="N164" s="24"/>
      <c r="O164" s="24"/>
      <c r="P164" s="43"/>
      <c r="Q164" s="24"/>
      <c r="R164" s="24"/>
      <c r="S164" s="24"/>
      <c r="T164" s="24"/>
      <c r="U164" s="24"/>
    </row>
    <row r="165" spans="10:21" x14ac:dyDescent="0.25">
      <c r="J165" s="24"/>
      <c r="K165" s="35"/>
      <c r="L165" s="24"/>
      <c r="M165" s="24"/>
      <c r="N165" s="24"/>
      <c r="O165" s="24"/>
      <c r="P165" s="43"/>
      <c r="Q165" s="24"/>
      <c r="R165" s="24"/>
      <c r="S165" s="24"/>
      <c r="T165" s="24"/>
      <c r="U165" s="24"/>
    </row>
    <row r="166" spans="10:21" x14ac:dyDescent="0.25">
      <c r="J166" s="24"/>
      <c r="K166" s="35"/>
      <c r="L166" s="24"/>
      <c r="M166" s="24"/>
      <c r="N166" s="24"/>
      <c r="O166" s="24"/>
      <c r="P166" s="43"/>
      <c r="Q166" s="24"/>
      <c r="R166" s="24"/>
      <c r="S166" s="24"/>
      <c r="T166" s="24"/>
      <c r="U166" s="24"/>
    </row>
    <row r="167" spans="10:21" x14ac:dyDescent="0.25">
      <c r="J167" s="24"/>
      <c r="K167" s="35"/>
      <c r="L167" s="24"/>
      <c r="M167" s="24"/>
      <c r="N167" s="24"/>
      <c r="O167" s="24"/>
      <c r="P167" s="43"/>
      <c r="Q167" s="24"/>
      <c r="R167" s="24"/>
      <c r="S167" s="24"/>
      <c r="T167" s="24"/>
      <c r="U167" s="24"/>
    </row>
    <row r="168" spans="10:21" x14ac:dyDescent="0.25">
      <c r="J168" s="24"/>
      <c r="K168" s="35"/>
      <c r="L168" s="24"/>
      <c r="M168" s="24"/>
      <c r="N168" s="24"/>
      <c r="O168" s="24"/>
      <c r="P168" s="43"/>
      <c r="Q168" s="24"/>
      <c r="R168" s="24"/>
      <c r="S168" s="24"/>
      <c r="T168" s="24"/>
      <c r="U168" s="24"/>
    </row>
    <row r="169" spans="10:21" x14ac:dyDescent="0.25">
      <c r="J169" s="24"/>
      <c r="K169" s="35"/>
      <c r="L169" s="24"/>
      <c r="M169" s="24"/>
      <c r="N169" s="24"/>
      <c r="O169" s="24"/>
      <c r="P169" s="43"/>
      <c r="Q169" s="24"/>
      <c r="R169" s="24"/>
      <c r="S169" s="24"/>
      <c r="T169" s="24"/>
      <c r="U169" s="24"/>
    </row>
    <row r="170" spans="10:21" x14ac:dyDescent="0.25">
      <c r="J170" s="24"/>
      <c r="K170" s="35"/>
      <c r="L170" s="24"/>
      <c r="M170" s="24"/>
      <c r="N170" s="24"/>
      <c r="O170" s="24"/>
      <c r="P170" s="43"/>
      <c r="Q170" s="24"/>
      <c r="R170" s="24"/>
      <c r="S170" s="24"/>
      <c r="T170" s="24"/>
      <c r="U170" s="24"/>
    </row>
    <row r="171" spans="10:21" x14ac:dyDescent="0.25">
      <c r="J171" s="24"/>
      <c r="K171" s="35"/>
      <c r="L171" s="24"/>
      <c r="M171" s="24"/>
      <c r="N171" s="24"/>
      <c r="O171" s="24"/>
      <c r="P171" s="43"/>
      <c r="Q171" s="24"/>
      <c r="R171" s="24"/>
      <c r="S171" s="24"/>
      <c r="T171" s="24"/>
      <c r="U171" s="24"/>
    </row>
    <row r="172" spans="10:21" x14ac:dyDescent="0.25">
      <c r="J172" s="24"/>
      <c r="K172" s="35"/>
      <c r="L172" s="24"/>
      <c r="M172" s="24"/>
      <c r="N172" s="24"/>
      <c r="O172" s="24"/>
      <c r="P172" s="43"/>
      <c r="Q172" s="24"/>
      <c r="R172" s="24"/>
      <c r="S172" s="24"/>
      <c r="T172" s="24"/>
      <c r="U172" s="24"/>
    </row>
    <row r="173" spans="10:21" x14ac:dyDescent="0.25">
      <c r="J173" s="24"/>
      <c r="K173" s="35"/>
      <c r="L173" s="24"/>
      <c r="M173" s="24"/>
      <c r="N173" s="24"/>
      <c r="O173" s="24"/>
      <c r="P173" s="43"/>
      <c r="Q173" s="24"/>
      <c r="R173" s="24"/>
      <c r="S173" s="24"/>
      <c r="T173" s="24"/>
      <c r="U173" s="24"/>
    </row>
    <row r="174" spans="10:21" x14ac:dyDescent="0.25">
      <c r="J174" s="24"/>
      <c r="K174" s="35"/>
      <c r="L174" s="24"/>
      <c r="M174" s="24"/>
      <c r="N174" s="24"/>
      <c r="O174" s="24"/>
      <c r="P174" s="43"/>
      <c r="Q174" s="24"/>
      <c r="R174" s="24"/>
      <c r="S174" s="24"/>
      <c r="T174" s="24"/>
      <c r="U174" s="24"/>
    </row>
    <row r="175" spans="10:21" x14ac:dyDescent="0.25">
      <c r="J175" s="24"/>
      <c r="K175" s="35"/>
      <c r="L175" s="24"/>
      <c r="M175" s="24"/>
      <c r="N175" s="24"/>
      <c r="O175" s="24"/>
      <c r="P175" s="43"/>
      <c r="Q175" s="24"/>
      <c r="R175" s="24"/>
      <c r="S175" s="24"/>
      <c r="T175" s="24"/>
      <c r="U175" s="24"/>
    </row>
    <row r="176" spans="10:21" x14ac:dyDescent="0.25">
      <c r="J176" s="24"/>
      <c r="K176" s="35"/>
      <c r="L176" s="24"/>
      <c r="M176" s="24"/>
      <c r="N176" s="24"/>
      <c r="O176" s="24"/>
      <c r="P176" s="43"/>
      <c r="Q176" s="24"/>
      <c r="R176" s="24"/>
      <c r="S176" s="24"/>
      <c r="T176" s="24"/>
      <c r="U176" s="24"/>
    </row>
    <row r="177" spans="10:21" x14ac:dyDescent="0.25">
      <c r="J177" s="24"/>
      <c r="K177" s="35"/>
      <c r="L177" s="24"/>
      <c r="M177" s="24"/>
      <c r="N177" s="24"/>
      <c r="O177" s="24"/>
      <c r="P177" s="43"/>
      <c r="Q177" s="24"/>
      <c r="R177" s="24"/>
      <c r="S177" s="24"/>
      <c r="T177" s="24"/>
      <c r="U177" s="24"/>
    </row>
    <row r="178" spans="10:21" x14ac:dyDescent="0.25">
      <c r="J178" s="24"/>
      <c r="K178" s="35"/>
      <c r="L178" s="24"/>
      <c r="M178" s="24"/>
      <c r="N178" s="24"/>
      <c r="O178" s="24"/>
      <c r="P178" s="43"/>
      <c r="Q178" s="24"/>
      <c r="R178" s="24"/>
      <c r="S178" s="24"/>
      <c r="T178" s="24"/>
      <c r="U178" s="24"/>
    </row>
    <row r="179" spans="10:21" x14ac:dyDescent="0.25">
      <c r="J179" s="24"/>
      <c r="K179" s="35"/>
      <c r="L179" s="24"/>
      <c r="M179" s="24"/>
      <c r="N179" s="24"/>
      <c r="O179" s="24"/>
      <c r="P179" s="43"/>
      <c r="Q179" s="24"/>
      <c r="R179" s="24"/>
      <c r="S179" s="24"/>
      <c r="T179" s="24"/>
      <c r="U179" s="24"/>
    </row>
    <row r="180" spans="10:21" x14ac:dyDescent="0.25">
      <c r="J180" s="24"/>
      <c r="K180" s="35"/>
      <c r="L180" s="24"/>
      <c r="M180" s="24"/>
      <c r="N180" s="24"/>
      <c r="O180" s="24"/>
      <c r="P180" s="43"/>
      <c r="Q180" s="24"/>
      <c r="R180" s="24"/>
      <c r="S180" s="24"/>
      <c r="T180" s="24"/>
      <c r="U180" s="24"/>
    </row>
    <row r="181" spans="10:21" x14ac:dyDescent="0.25">
      <c r="J181" s="24"/>
      <c r="K181" s="35"/>
      <c r="L181" s="24"/>
      <c r="M181" s="24"/>
      <c r="N181" s="24"/>
      <c r="O181" s="24"/>
      <c r="P181" s="43"/>
      <c r="Q181" s="24"/>
      <c r="R181" s="24"/>
      <c r="S181" s="24"/>
      <c r="T181" s="24"/>
      <c r="U181" s="24"/>
    </row>
    <row r="182" spans="10:21" x14ac:dyDescent="0.25">
      <c r="J182" s="24"/>
      <c r="K182" s="35"/>
      <c r="L182" s="24"/>
      <c r="M182" s="24"/>
      <c r="N182" s="24"/>
      <c r="O182" s="24"/>
      <c r="P182" s="43"/>
      <c r="Q182" s="24"/>
      <c r="R182" s="24"/>
      <c r="S182" s="24"/>
      <c r="T182" s="24"/>
      <c r="U182" s="24"/>
    </row>
    <row r="183" spans="10:21" x14ac:dyDescent="0.25">
      <c r="J183" s="24"/>
      <c r="K183" s="35"/>
      <c r="L183" s="24"/>
      <c r="M183" s="24"/>
      <c r="N183" s="24"/>
      <c r="O183" s="24"/>
      <c r="P183" s="43"/>
      <c r="Q183" s="24"/>
      <c r="R183" s="24"/>
      <c r="S183" s="24"/>
      <c r="T183" s="24"/>
      <c r="U183" s="24"/>
    </row>
    <row r="184" spans="10:21" x14ac:dyDescent="0.25">
      <c r="J184" s="24"/>
      <c r="K184" s="35"/>
      <c r="L184" s="24"/>
      <c r="M184" s="24"/>
      <c r="N184" s="24"/>
      <c r="O184" s="24"/>
      <c r="P184" s="43"/>
      <c r="Q184" s="24"/>
      <c r="R184" s="24"/>
      <c r="S184" s="24"/>
      <c r="T184" s="24"/>
      <c r="U184" s="24"/>
    </row>
    <row r="185" spans="10:21" x14ac:dyDescent="0.25">
      <c r="J185" s="24"/>
      <c r="K185" s="35"/>
      <c r="L185" s="24"/>
      <c r="M185" s="24"/>
      <c r="N185" s="24"/>
      <c r="O185" s="24"/>
      <c r="P185" s="43"/>
      <c r="Q185" s="24"/>
      <c r="R185" s="24"/>
      <c r="S185" s="24"/>
      <c r="T185" s="24"/>
      <c r="U185" s="24"/>
    </row>
    <row r="186" spans="10:21" x14ac:dyDescent="0.25">
      <c r="J186" s="24"/>
      <c r="K186" s="35"/>
      <c r="L186" s="24"/>
      <c r="M186" s="24"/>
      <c r="N186" s="24"/>
      <c r="O186" s="24"/>
      <c r="P186" s="43"/>
      <c r="Q186" s="24"/>
      <c r="R186" s="24"/>
      <c r="S186" s="24"/>
      <c r="T186" s="24"/>
      <c r="U186" s="24"/>
    </row>
    <row r="187" spans="10:21" x14ac:dyDescent="0.25">
      <c r="J187" s="24"/>
      <c r="K187" s="35"/>
      <c r="L187" s="24"/>
      <c r="M187" s="24"/>
      <c r="N187" s="24"/>
      <c r="O187" s="24"/>
      <c r="P187" s="43"/>
      <c r="Q187" s="24"/>
      <c r="R187" s="24"/>
      <c r="S187" s="24"/>
      <c r="T187" s="24"/>
      <c r="U187" s="24"/>
    </row>
    <row r="188" spans="10:21" x14ac:dyDescent="0.25">
      <c r="J188" s="24"/>
      <c r="K188" s="35"/>
      <c r="L188" s="24"/>
      <c r="M188" s="24"/>
      <c r="N188" s="24"/>
      <c r="O188" s="24"/>
      <c r="P188" s="43"/>
      <c r="Q188" s="24"/>
      <c r="R188" s="24"/>
      <c r="S188" s="24"/>
      <c r="T188" s="24"/>
      <c r="U188" s="24"/>
    </row>
    <row r="189" spans="10:21" x14ac:dyDescent="0.25">
      <c r="J189" s="24"/>
      <c r="K189" s="35"/>
      <c r="L189" s="24"/>
      <c r="M189" s="24"/>
      <c r="N189" s="24"/>
      <c r="O189" s="24"/>
      <c r="P189" s="43"/>
      <c r="Q189" s="24"/>
      <c r="R189" s="24"/>
      <c r="S189" s="24"/>
      <c r="T189" s="24"/>
      <c r="U189" s="24"/>
    </row>
    <row r="190" spans="10:21" x14ac:dyDescent="0.25">
      <c r="J190" s="24"/>
      <c r="K190" s="35"/>
      <c r="L190" s="24"/>
      <c r="M190" s="24"/>
      <c r="N190" s="24"/>
      <c r="O190" s="24"/>
      <c r="P190" s="43"/>
      <c r="Q190" s="24"/>
      <c r="R190" s="24"/>
      <c r="S190" s="24"/>
      <c r="T190" s="24"/>
      <c r="U190" s="24"/>
    </row>
    <row r="191" spans="10:21" x14ac:dyDescent="0.25">
      <c r="J191" s="24"/>
      <c r="K191" s="35"/>
      <c r="L191" s="24"/>
      <c r="M191" s="24"/>
      <c r="N191" s="24"/>
      <c r="O191" s="24"/>
      <c r="P191" s="43"/>
      <c r="Q191" s="24"/>
      <c r="R191" s="24"/>
      <c r="S191" s="24"/>
      <c r="T191" s="24"/>
      <c r="U191" s="24"/>
    </row>
    <row r="192" spans="10:21" x14ac:dyDescent="0.25">
      <c r="J192" s="24"/>
      <c r="K192" s="35"/>
      <c r="L192" s="24"/>
      <c r="M192" s="24"/>
      <c r="N192" s="24"/>
      <c r="O192" s="24"/>
      <c r="P192" s="43"/>
      <c r="Q192" s="24"/>
      <c r="R192" s="24"/>
      <c r="S192" s="24"/>
      <c r="T192" s="24"/>
      <c r="U192" s="24"/>
    </row>
    <row r="193" spans="10:21" x14ac:dyDescent="0.25">
      <c r="J193" s="24"/>
      <c r="K193" s="35"/>
      <c r="L193" s="24"/>
      <c r="M193" s="24"/>
      <c r="N193" s="24"/>
      <c r="O193" s="24"/>
      <c r="P193" s="43"/>
      <c r="Q193" s="24"/>
      <c r="R193" s="24"/>
      <c r="S193" s="24"/>
      <c r="T193" s="24"/>
      <c r="U193" s="24"/>
    </row>
    <row r="194" spans="10:21" x14ac:dyDescent="0.25">
      <c r="J194" s="24"/>
      <c r="K194" s="35"/>
      <c r="L194" s="24"/>
      <c r="M194" s="24"/>
      <c r="N194" s="24"/>
      <c r="O194" s="24"/>
      <c r="P194" s="43"/>
      <c r="Q194" s="24"/>
      <c r="R194" s="24"/>
      <c r="S194" s="24"/>
      <c r="T194" s="24"/>
      <c r="U194" s="24"/>
    </row>
    <row r="195" spans="10:21" x14ac:dyDescent="0.25">
      <c r="J195" s="24"/>
      <c r="K195" s="35"/>
      <c r="L195" s="24"/>
      <c r="M195" s="24"/>
      <c r="N195" s="24"/>
      <c r="O195" s="24"/>
      <c r="P195" s="43"/>
      <c r="Q195" s="24"/>
      <c r="R195" s="24"/>
      <c r="S195" s="24"/>
      <c r="T195" s="24"/>
      <c r="U195" s="24"/>
    </row>
    <row r="196" spans="10:21" x14ac:dyDescent="0.25">
      <c r="J196" s="24"/>
      <c r="K196" s="35"/>
      <c r="L196" s="24"/>
      <c r="M196" s="24"/>
      <c r="N196" s="24"/>
      <c r="O196" s="24"/>
      <c r="P196" s="43"/>
      <c r="Q196" s="24"/>
      <c r="R196" s="24"/>
      <c r="S196" s="24"/>
      <c r="T196" s="24"/>
      <c r="U196" s="24"/>
    </row>
    <row r="197" spans="10:21" x14ac:dyDescent="0.25">
      <c r="J197" s="24"/>
      <c r="K197" s="35"/>
      <c r="L197" s="24"/>
      <c r="M197" s="24"/>
      <c r="N197" s="24"/>
      <c r="O197" s="24"/>
      <c r="P197" s="43"/>
      <c r="Q197" s="24"/>
      <c r="R197" s="24"/>
      <c r="S197" s="24"/>
      <c r="T197" s="24"/>
      <c r="U197" s="24"/>
    </row>
    <row r="198" spans="10:21" x14ac:dyDescent="0.25">
      <c r="J198" s="24"/>
      <c r="K198" s="35"/>
      <c r="L198" s="24"/>
      <c r="M198" s="24"/>
      <c r="N198" s="24"/>
      <c r="O198" s="24"/>
      <c r="P198" s="43"/>
      <c r="Q198" s="24"/>
      <c r="R198" s="24"/>
      <c r="S198" s="24"/>
      <c r="T198" s="24"/>
      <c r="U198" s="24"/>
    </row>
    <row r="199" spans="10:21" x14ac:dyDescent="0.25">
      <c r="J199" s="24"/>
      <c r="K199" s="35"/>
      <c r="L199" s="24"/>
      <c r="M199" s="24"/>
      <c r="N199" s="24"/>
      <c r="O199" s="24"/>
      <c r="P199" s="43"/>
      <c r="Q199" s="24"/>
      <c r="R199" s="24"/>
      <c r="S199" s="24"/>
      <c r="T199" s="24"/>
      <c r="U199" s="24"/>
    </row>
    <row r="200" spans="10:21" x14ac:dyDescent="0.25">
      <c r="J200" s="24"/>
      <c r="K200" s="35"/>
      <c r="L200" s="24"/>
      <c r="M200" s="24"/>
      <c r="N200" s="24"/>
      <c r="O200" s="24"/>
      <c r="P200" s="43"/>
      <c r="Q200" s="24"/>
      <c r="R200" s="24"/>
      <c r="S200" s="24"/>
      <c r="T200" s="24"/>
      <c r="U200" s="24"/>
    </row>
    <row r="201" spans="10:21" x14ac:dyDescent="0.25">
      <c r="J201" s="24"/>
      <c r="K201" s="35"/>
      <c r="L201" s="24"/>
      <c r="M201" s="24"/>
      <c r="N201" s="24"/>
      <c r="O201" s="24"/>
      <c r="P201" s="43"/>
      <c r="Q201" s="24"/>
      <c r="R201" s="24"/>
      <c r="S201" s="24"/>
      <c r="T201" s="24"/>
      <c r="U201" s="24"/>
    </row>
    <row r="202" spans="10:21" x14ac:dyDescent="0.25">
      <c r="J202" s="24"/>
      <c r="K202" s="35"/>
      <c r="L202" s="24"/>
      <c r="M202" s="24"/>
      <c r="N202" s="24"/>
      <c r="O202" s="24"/>
      <c r="P202" s="43"/>
      <c r="Q202" s="24"/>
      <c r="R202" s="24"/>
      <c r="S202" s="24"/>
      <c r="T202" s="24"/>
      <c r="U202" s="24"/>
    </row>
    <row r="203" spans="10:21" x14ac:dyDescent="0.25">
      <c r="J203" s="24"/>
      <c r="K203" s="35"/>
      <c r="L203" s="24"/>
      <c r="M203" s="24"/>
      <c r="N203" s="24"/>
      <c r="O203" s="24"/>
      <c r="P203" s="43"/>
      <c r="Q203" s="24"/>
      <c r="R203" s="24"/>
      <c r="S203" s="24"/>
      <c r="T203" s="24"/>
      <c r="U203" s="24"/>
    </row>
    <row r="204" spans="10:21" x14ac:dyDescent="0.25">
      <c r="J204" s="24"/>
      <c r="K204" s="35"/>
      <c r="L204" s="24"/>
      <c r="M204" s="24"/>
      <c r="N204" s="24"/>
      <c r="O204" s="24"/>
      <c r="P204" s="43"/>
      <c r="Q204" s="24"/>
      <c r="R204" s="24"/>
      <c r="S204" s="24"/>
      <c r="T204" s="24"/>
      <c r="U204" s="24"/>
    </row>
    <row r="205" spans="10:21" x14ac:dyDescent="0.25">
      <c r="J205" s="24"/>
      <c r="K205" s="35"/>
      <c r="L205" s="24"/>
      <c r="M205" s="24"/>
      <c r="N205" s="24"/>
      <c r="O205" s="24"/>
      <c r="P205" s="43"/>
      <c r="Q205" s="24"/>
      <c r="R205" s="24"/>
      <c r="S205" s="24"/>
      <c r="T205" s="24"/>
      <c r="U205" s="24"/>
    </row>
    <row r="206" spans="10:21" x14ac:dyDescent="0.25">
      <c r="J206" s="24"/>
      <c r="K206" s="35"/>
      <c r="L206" s="24"/>
      <c r="M206" s="24"/>
      <c r="N206" s="24"/>
      <c r="O206" s="24"/>
      <c r="P206" s="43"/>
      <c r="Q206" s="24"/>
      <c r="R206" s="24"/>
      <c r="S206" s="24"/>
      <c r="T206" s="24"/>
      <c r="U206" s="24"/>
    </row>
    <row r="207" spans="10:21" x14ac:dyDescent="0.25">
      <c r="J207" s="24"/>
      <c r="K207" s="35"/>
      <c r="L207" s="24"/>
      <c r="M207" s="24"/>
      <c r="N207" s="24"/>
      <c r="O207" s="24"/>
      <c r="P207" s="43"/>
      <c r="Q207" s="24"/>
      <c r="R207" s="24"/>
      <c r="S207" s="24"/>
      <c r="T207" s="24"/>
      <c r="U207" s="24"/>
    </row>
    <row r="208" spans="10:21" x14ac:dyDescent="0.25">
      <c r="J208" s="24"/>
      <c r="K208" s="35"/>
      <c r="L208" s="24"/>
      <c r="M208" s="24"/>
      <c r="N208" s="24"/>
      <c r="O208" s="24"/>
      <c r="P208" s="43"/>
      <c r="Q208" s="24"/>
      <c r="R208" s="24"/>
      <c r="S208" s="24"/>
      <c r="T208" s="24"/>
      <c r="U208" s="24"/>
    </row>
    <row r="209" spans="10:21" x14ac:dyDescent="0.25">
      <c r="J209" s="24"/>
      <c r="K209" s="35"/>
      <c r="L209" s="24"/>
      <c r="M209" s="24"/>
      <c r="N209" s="24"/>
      <c r="O209" s="24"/>
      <c r="P209" s="43"/>
      <c r="Q209" s="24"/>
      <c r="R209" s="24"/>
      <c r="S209" s="24"/>
      <c r="T209" s="24"/>
      <c r="U209" s="24"/>
    </row>
    <row r="210" spans="10:21" x14ac:dyDescent="0.25">
      <c r="J210" s="24"/>
      <c r="K210" s="35"/>
      <c r="L210" s="24"/>
      <c r="M210" s="24"/>
      <c r="N210" s="24"/>
      <c r="O210" s="24"/>
      <c r="P210" s="43"/>
      <c r="Q210" s="24"/>
      <c r="R210" s="24"/>
      <c r="S210" s="24"/>
      <c r="T210" s="24"/>
      <c r="U210" s="24"/>
    </row>
    <row r="211" spans="10:21" x14ac:dyDescent="0.25">
      <c r="J211" s="24"/>
      <c r="K211" s="35"/>
      <c r="L211" s="24"/>
      <c r="M211" s="24"/>
      <c r="N211" s="24"/>
      <c r="O211" s="24"/>
      <c r="P211" s="43"/>
      <c r="Q211" s="24"/>
      <c r="R211" s="24"/>
      <c r="S211" s="24"/>
      <c r="T211" s="24"/>
      <c r="U211" s="24"/>
    </row>
    <row r="212" spans="10:21" x14ac:dyDescent="0.25">
      <c r="J212" s="24"/>
      <c r="K212" s="35"/>
      <c r="L212" s="24"/>
      <c r="M212" s="24"/>
      <c r="N212" s="24"/>
      <c r="O212" s="24"/>
      <c r="P212" s="43"/>
      <c r="Q212" s="24"/>
      <c r="R212" s="24"/>
      <c r="S212" s="24"/>
      <c r="T212" s="24"/>
      <c r="U212" s="24"/>
    </row>
    <row r="213" spans="10:21" x14ac:dyDescent="0.25">
      <c r="J213" s="24"/>
      <c r="K213" s="35"/>
      <c r="L213" s="24"/>
      <c r="M213" s="24"/>
      <c r="N213" s="24"/>
      <c r="O213" s="24"/>
      <c r="P213" s="43"/>
      <c r="Q213" s="24"/>
      <c r="R213" s="24"/>
      <c r="S213" s="24"/>
      <c r="T213" s="24"/>
      <c r="U213" s="24"/>
    </row>
    <row r="214" spans="10:21" x14ac:dyDescent="0.25">
      <c r="J214" s="24"/>
      <c r="K214" s="35"/>
      <c r="L214" s="24"/>
      <c r="M214" s="24"/>
      <c r="N214" s="24"/>
      <c r="O214" s="24"/>
      <c r="P214" s="43"/>
      <c r="Q214" s="24"/>
      <c r="R214" s="24"/>
      <c r="S214" s="24"/>
      <c r="T214" s="24"/>
      <c r="U214" s="24"/>
    </row>
    <row r="215" spans="10:21" x14ac:dyDescent="0.25">
      <c r="J215" s="24"/>
      <c r="K215" s="35"/>
      <c r="L215" s="24"/>
      <c r="M215" s="24"/>
      <c r="N215" s="24"/>
      <c r="O215" s="24"/>
      <c r="P215" s="43"/>
      <c r="Q215" s="24"/>
      <c r="R215" s="24"/>
      <c r="S215" s="24"/>
      <c r="T215" s="24"/>
      <c r="U215" s="24"/>
    </row>
    <row r="216" spans="10:21" x14ac:dyDescent="0.25">
      <c r="J216" s="24"/>
      <c r="K216" s="35"/>
      <c r="L216" s="24"/>
      <c r="M216" s="24"/>
      <c r="N216" s="24"/>
      <c r="O216" s="24"/>
      <c r="P216" s="43"/>
      <c r="Q216" s="24"/>
      <c r="R216" s="24"/>
      <c r="S216" s="24"/>
      <c r="T216" s="24"/>
      <c r="U216" s="24"/>
    </row>
    <row r="217" spans="10:21" x14ac:dyDescent="0.25">
      <c r="J217" s="24"/>
      <c r="K217" s="35"/>
      <c r="L217" s="24"/>
      <c r="M217" s="24"/>
      <c r="N217" s="24"/>
      <c r="O217" s="24"/>
      <c r="P217" s="43"/>
      <c r="Q217" s="24"/>
      <c r="R217" s="24"/>
      <c r="S217" s="24"/>
      <c r="T217" s="24"/>
      <c r="U217" s="24"/>
    </row>
    <row r="218" spans="10:21" x14ac:dyDescent="0.25">
      <c r="J218" s="24"/>
      <c r="K218" s="35"/>
      <c r="L218" s="24"/>
      <c r="M218" s="24"/>
      <c r="N218" s="24"/>
      <c r="O218" s="24"/>
      <c r="P218" s="43"/>
      <c r="Q218" s="24"/>
      <c r="R218" s="24"/>
      <c r="S218" s="24"/>
      <c r="T218" s="24"/>
      <c r="U218" s="24"/>
    </row>
    <row r="219" spans="10:21" x14ac:dyDescent="0.25">
      <c r="J219" s="24"/>
      <c r="K219" s="35"/>
      <c r="L219" s="24"/>
      <c r="M219" s="24"/>
      <c r="N219" s="24"/>
      <c r="O219" s="24"/>
      <c r="P219" s="43"/>
      <c r="Q219" s="24"/>
      <c r="R219" s="24"/>
      <c r="S219" s="24"/>
      <c r="T219" s="24"/>
      <c r="U219" s="24"/>
    </row>
    <row r="220" spans="10:21" x14ac:dyDescent="0.25">
      <c r="J220" s="24"/>
      <c r="K220" s="35"/>
      <c r="L220" s="24"/>
      <c r="M220" s="24"/>
      <c r="N220" s="24"/>
      <c r="O220" s="24"/>
      <c r="P220" s="43"/>
      <c r="Q220" s="24"/>
      <c r="R220" s="24"/>
      <c r="S220" s="24"/>
      <c r="T220" s="24"/>
      <c r="U220" s="24"/>
    </row>
    <row r="221" spans="10:21" x14ac:dyDescent="0.25">
      <c r="J221" s="24"/>
      <c r="K221" s="35"/>
      <c r="L221" s="24"/>
      <c r="M221" s="24"/>
      <c r="N221" s="24"/>
      <c r="O221" s="24"/>
      <c r="P221" s="43"/>
      <c r="Q221" s="24"/>
      <c r="R221" s="24"/>
      <c r="S221" s="24"/>
      <c r="T221" s="24"/>
      <c r="U221" s="24"/>
    </row>
    <row r="222" spans="10:21" x14ac:dyDescent="0.25">
      <c r="J222" s="24"/>
      <c r="K222" s="35"/>
      <c r="L222" s="24"/>
      <c r="M222" s="24"/>
      <c r="N222" s="24"/>
      <c r="O222" s="24"/>
      <c r="P222" s="43"/>
      <c r="Q222" s="24"/>
      <c r="R222" s="24"/>
      <c r="S222" s="24"/>
      <c r="T222" s="24"/>
      <c r="U222" s="24"/>
    </row>
    <row r="223" spans="10:21" x14ac:dyDescent="0.25">
      <c r="J223" s="24"/>
      <c r="K223" s="35"/>
      <c r="L223" s="24"/>
      <c r="M223" s="24"/>
      <c r="N223" s="24"/>
      <c r="O223" s="24"/>
      <c r="P223" s="43"/>
      <c r="Q223" s="24"/>
      <c r="R223" s="24"/>
      <c r="S223" s="24"/>
      <c r="T223" s="24"/>
      <c r="U223" s="24"/>
    </row>
    <row r="224" spans="10:21" x14ac:dyDescent="0.25">
      <c r="J224" s="24"/>
      <c r="K224" s="35"/>
      <c r="L224" s="24"/>
      <c r="M224" s="24"/>
      <c r="N224" s="24"/>
      <c r="O224" s="24"/>
      <c r="P224" s="43"/>
      <c r="Q224" s="24"/>
      <c r="R224" s="24"/>
      <c r="S224" s="24"/>
      <c r="T224" s="24"/>
      <c r="U224" s="24"/>
    </row>
    <row r="225" spans="10:21" x14ac:dyDescent="0.25">
      <c r="J225" s="24"/>
      <c r="K225" s="35"/>
      <c r="L225" s="24"/>
      <c r="M225" s="24"/>
      <c r="N225" s="24"/>
      <c r="O225" s="24"/>
      <c r="P225" s="43"/>
      <c r="Q225" s="24"/>
      <c r="R225" s="24"/>
      <c r="S225" s="24"/>
      <c r="T225" s="24"/>
      <c r="U225" s="24"/>
    </row>
    <row r="226" spans="10:21" x14ac:dyDescent="0.25">
      <c r="J226" s="24"/>
      <c r="K226" s="35"/>
      <c r="L226" s="24"/>
      <c r="M226" s="24"/>
      <c r="N226" s="24"/>
      <c r="O226" s="24"/>
      <c r="P226" s="43"/>
      <c r="Q226" s="24"/>
      <c r="R226" s="24"/>
      <c r="S226" s="24"/>
      <c r="T226" s="24"/>
      <c r="U226" s="24"/>
    </row>
    <row r="227" spans="10:21" x14ac:dyDescent="0.25">
      <c r="J227" s="24"/>
      <c r="K227" s="35"/>
      <c r="L227" s="24"/>
      <c r="M227" s="24"/>
      <c r="N227" s="24"/>
      <c r="O227" s="24"/>
      <c r="P227" s="43"/>
      <c r="Q227" s="24"/>
      <c r="R227" s="24"/>
      <c r="S227" s="24"/>
      <c r="T227" s="24"/>
      <c r="U227" s="24"/>
    </row>
    <row r="228" spans="10:21" x14ac:dyDescent="0.25">
      <c r="J228" s="24"/>
      <c r="K228" s="35"/>
      <c r="L228" s="24"/>
      <c r="M228" s="24"/>
      <c r="N228" s="24"/>
      <c r="O228" s="24"/>
      <c r="P228" s="43"/>
      <c r="Q228" s="24"/>
      <c r="R228" s="24"/>
      <c r="S228" s="24"/>
      <c r="T228" s="24"/>
      <c r="U228" s="24"/>
    </row>
    <row r="229" spans="10:21" x14ac:dyDescent="0.25">
      <c r="J229" s="24"/>
      <c r="K229" s="35"/>
      <c r="L229" s="24"/>
      <c r="M229" s="24"/>
      <c r="N229" s="24"/>
      <c r="O229" s="24"/>
      <c r="P229" s="43"/>
      <c r="Q229" s="24"/>
      <c r="R229" s="24"/>
      <c r="S229" s="24"/>
      <c r="T229" s="24"/>
      <c r="U229" s="24"/>
    </row>
    <row r="230" spans="10:21" x14ac:dyDescent="0.25">
      <c r="J230" s="24"/>
      <c r="K230" s="35"/>
      <c r="L230" s="24"/>
      <c r="M230" s="24"/>
      <c r="N230" s="24"/>
      <c r="O230" s="24"/>
      <c r="P230" s="43"/>
      <c r="Q230" s="24"/>
      <c r="R230" s="24"/>
      <c r="S230" s="24"/>
      <c r="T230" s="24"/>
      <c r="U230" s="24"/>
    </row>
    <row r="231" spans="10:21" x14ac:dyDescent="0.25">
      <c r="J231" s="24"/>
      <c r="K231" s="35"/>
      <c r="L231" s="24"/>
      <c r="M231" s="24"/>
      <c r="N231" s="24"/>
      <c r="O231" s="24"/>
      <c r="P231" s="43"/>
      <c r="Q231" s="24"/>
      <c r="R231" s="24"/>
      <c r="S231" s="24"/>
      <c r="T231" s="24"/>
      <c r="U231" s="24"/>
    </row>
    <row r="232" spans="10:21" x14ac:dyDescent="0.25">
      <c r="J232" s="24"/>
      <c r="K232" s="35"/>
      <c r="L232" s="24"/>
      <c r="M232" s="24"/>
      <c r="N232" s="24"/>
      <c r="O232" s="24"/>
      <c r="P232" s="43"/>
      <c r="Q232" s="24"/>
      <c r="R232" s="24"/>
      <c r="S232" s="24"/>
      <c r="T232" s="24"/>
      <c r="U232" s="24"/>
    </row>
    <row r="233" spans="10:21" x14ac:dyDescent="0.25">
      <c r="J233" s="24"/>
      <c r="K233" s="35"/>
      <c r="L233" s="24"/>
      <c r="M233" s="24"/>
      <c r="N233" s="24"/>
      <c r="O233" s="24"/>
      <c r="P233" s="43"/>
      <c r="Q233" s="24"/>
      <c r="R233" s="24"/>
      <c r="S233" s="24"/>
      <c r="T233" s="24"/>
      <c r="U233" s="24"/>
    </row>
    <row r="234" spans="10:21" x14ac:dyDescent="0.25">
      <c r="J234" s="24"/>
      <c r="K234" s="35"/>
      <c r="L234" s="24"/>
      <c r="M234" s="24"/>
      <c r="N234" s="24"/>
      <c r="O234" s="24"/>
      <c r="P234" s="43"/>
      <c r="Q234" s="24"/>
      <c r="R234" s="24"/>
      <c r="S234" s="24"/>
      <c r="T234" s="24"/>
      <c r="U234" s="24"/>
    </row>
    <row r="235" spans="10:21" x14ac:dyDescent="0.25">
      <c r="J235" s="24"/>
      <c r="K235" s="35"/>
      <c r="L235" s="24"/>
      <c r="M235" s="24"/>
      <c r="N235" s="24"/>
      <c r="O235" s="24"/>
      <c r="P235" s="43"/>
      <c r="Q235" s="24"/>
      <c r="R235" s="24"/>
      <c r="S235" s="24"/>
      <c r="T235" s="24"/>
      <c r="U235" s="24"/>
    </row>
    <row r="236" spans="10:21" x14ac:dyDescent="0.25">
      <c r="J236" s="24"/>
      <c r="K236" s="35"/>
      <c r="L236" s="24"/>
      <c r="M236" s="24"/>
      <c r="N236" s="24"/>
      <c r="O236" s="24"/>
      <c r="P236" s="43"/>
      <c r="Q236" s="24"/>
      <c r="R236" s="24"/>
      <c r="S236" s="24"/>
      <c r="T236" s="24"/>
      <c r="U236" s="24"/>
    </row>
    <row r="237" spans="10:21" x14ac:dyDescent="0.25">
      <c r="J237" s="24"/>
      <c r="K237" s="35"/>
      <c r="L237" s="24"/>
      <c r="M237" s="24"/>
      <c r="N237" s="24"/>
      <c r="O237" s="24"/>
      <c r="P237" s="43"/>
      <c r="Q237" s="24"/>
      <c r="R237" s="24"/>
      <c r="S237" s="24"/>
      <c r="T237" s="24"/>
      <c r="U237" s="24"/>
    </row>
    <row r="238" spans="10:21" x14ac:dyDescent="0.25">
      <c r="J238" s="24"/>
      <c r="K238" s="35"/>
      <c r="L238" s="24"/>
      <c r="M238" s="24"/>
      <c r="N238" s="24"/>
      <c r="O238" s="24"/>
      <c r="P238" s="43"/>
      <c r="Q238" s="24"/>
      <c r="R238" s="24"/>
      <c r="S238" s="24"/>
      <c r="T238" s="24"/>
      <c r="U238" s="24"/>
    </row>
    <row r="239" spans="10:21" x14ac:dyDescent="0.25">
      <c r="J239" s="24"/>
      <c r="K239" s="35"/>
      <c r="L239" s="24"/>
      <c r="M239" s="24"/>
      <c r="N239" s="24"/>
      <c r="O239" s="24"/>
      <c r="P239" s="43"/>
      <c r="Q239" s="24"/>
      <c r="R239" s="24"/>
      <c r="S239" s="24"/>
      <c r="T239" s="24"/>
      <c r="U239" s="24"/>
    </row>
    <row r="240" spans="10:21" x14ac:dyDescent="0.25">
      <c r="J240" s="24"/>
      <c r="K240" s="35"/>
      <c r="L240" s="24"/>
      <c r="M240" s="24"/>
      <c r="N240" s="24"/>
      <c r="O240" s="24"/>
      <c r="P240" s="43"/>
      <c r="Q240" s="24"/>
      <c r="R240" s="24"/>
      <c r="S240" s="24"/>
      <c r="T240" s="24"/>
      <c r="U240" s="24"/>
    </row>
    <row r="241" spans="10:21" x14ac:dyDescent="0.25">
      <c r="J241" s="24"/>
      <c r="K241" s="35"/>
      <c r="L241" s="24"/>
      <c r="M241" s="24"/>
      <c r="N241" s="24"/>
      <c r="O241" s="24"/>
      <c r="P241" s="43"/>
      <c r="Q241" s="24"/>
      <c r="R241" s="24"/>
      <c r="S241" s="24"/>
      <c r="T241" s="24"/>
      <c r="U241" s="24"/>
    </row>
    <row r="242" spans="10:21" x14ac:dyDescent="0.25">
      <c r="J242" s="24"/>
      <c r="K242" s="35"/>
      <c r="L242" s="24"/>
      <c r="M242" s="24"/>
      <c r="N242" s="24"/>
      <c r="O242" s="24"/>
      <c r="P242" s="43"/>
      <c r="Q242" s="24"/>
      <c r="R242" s="24"/>
      <c r="S242" s="24"/>
      <c r="T242" s="24"/>
      <c r="U242" s="24"/>
    </row>
    <row r="243" spans="10:21" x14ac:dyDescent="0.25">
      <c r="J243" s="24"/>
      <c r="K243" s="35"/>
      <c r="L243" s="24"/>
      <c r="M243" s="24"/>
      <c r="N243" s="24"/>
      <c r="O243" s="24"/>
      <c r="P243" s="43"/>
      <c r="Q243" s="24"/>
      <c r="R243" s="24"/>
      <c r="S243" s="24"/>
      <c r="T243" s="24"/>
      <c r="U243" s="24"/>
    </row>
    <row r="244" spans="10:21" x14ac:dyDescent="0.25">
      <c r="J244" s="24"/>
      <c r="K244" s="35"/>
      <c r="L244" s="24"/>
      <c r="M244" s="24"/>
      <c r="N244" s="24"/>
      <c r="O244" s="24"/>
      <c r="P244" s="43"/>
      <c r="Q244" s="24"/>
      <c r="R244" s="24"/>
      <c r="S244" s="24"/>
      <c r="T244" s="24"/>
      <c r="U244" s="24"/>
    </row>
    <row r="245" spans="10:21" x14ac:dyDescent="0.25">
      <c r="J245" s="24"/>
      <c r="K245" s="35"/>
      <c r="L245" s="24"/>
      <c r="M245" s="24"/>
      <c r="N245" s="24"/>
      <c r="O245" s="24"/>
      <c r="P245" s="43"/>
      <c r="Q245" s="24"/>
      <c r="R245" s="24"/>
      <c r="S245" s="24"/>
      <c r="T245" s="24"/>
      <c r="U245" s="24"/>
    </row>
    <row r="246" spans="10:21" x14ac:dyDescent="0.25">
      <c r="J246" s="24"/>
      <c r="K246" s="35"/>
      <c r="L246" s="24"/>
      <c r="M246" s="24"/>
      <c r="N246" s="24"/>
      <c r="O246" s="24"/>
      <c r="P246" s="43"/>
      <c r="Q246" s="24"/>
      <c r="R246" s="24"/>
      <c r="S246" s="24"/>
      <c r="T246" s="24"/>
      <c r="U246" s="24"/>
    </row>
    <row r="247" spans="10:21" x14ac:dyDescent="0.25">
      <c r="J247" s="24"/>
      <c r="K247" s="35"/>
      <c r="L247" s="24"/>
      <c r="M247" s="24"/>
      <c r="N247" s="24"/>
      <c r="O247" s="24"/>
      <c r="P247" s="43"/>
      <c r="Q247" s="24"/>
      <c r="R247" s="24"/>
      <c r="S247" s="24"/>
      <c r="T247" s="24"/>
      <c r="U247" s="24"/>
    </row>
    <row r="248" spans="10:21" x14ac:dyDescent="0.25">
      <c r="J248" s="24"/>
      <c r="K248" s="35"/>
      <c r="L248" s="24"/>
      <c r="M248" s="24"/>
      <c r="N248" s="24"/>
      <c r="O248" s="24"/>
      <c r="P248" s="43"/>
      <c r="Q248" s="24"/>
      <c r="R248" s="24"/>
      <c r="S248" s="24"/>
      <c r="T248" s="24"/>
      <c r="U248" s="24"/>
    </row>
    <row r="249" spans="10:21" x14ac:dyDescent="0.25">
      <c r="J249" s="24"/>
      <c r="K249" s="35"/>
      <c r="L249" s="24"/>
      <c r="M249" s="24"/>
      <c r="N249" s="24"/>
      <c r="O249" s="24"/>
      <c r="P249" s="43"/>
      <c r="Q249" s="24"/>
      <c r="R249" s="24"/>
      <c r="S249" s="24"/>
      <c r="T249" s="24"/>
      <c r="U249" s="24"/>
    </row>
    <row r="250" spans="10:21" x14ac:dyDescent="0.25">
      <c r="J250" s="24"/>
      <c r="K250" s="35"/>
      <c r="L250" s="24"/>
      <c r="M250" s="24"/>
      <c r="N250" s="24"/>
      <c r="O250" s="24"/>
      <c r="P250" s="43"/>
      <c r="Q250" s="24"/>
      <c r="R250" s="24"/>
      <c r="S250" s="24"/>
      <c r="T250" s="24"/>
      <c r="U250" s="24"/>
    </row>
    <row r="251" spans="10:21" x14ac:dyDescent="0.25">
      <c r="J251" s="24"/>
      <c r="K251" s="35"/>
      <c r="L251" s="24"/>
      <c r="M251" s="24"/>
      <c r="N251" s="24"/>
      <c r="O251" s="24"/>
      <c r="P251" s="43"/>
      <c r="Q251" s="24"/>
      <c r="R251" s="24"/>
      <c r="S251" s="24"/>
      <c r="T251" s="24"/>
      <c r="U251" s="24"/>
    </row>
    <row r="252" spans="10:21" x14ac:dyDescent="0.25">
      <c r="J252" s="24"/>
      <c r="K252" s="35"/>
      <c r="L252" s="24"/>
      <c r="M252" s="24"/>
      <c r="N252" s="24"/>
      <c r="O252" s="24"/>
      <c r="P252" s="43"/>
      <c r="Q252" s="24"/>
      <c r="R252" s="24"/>
      <c r="S252" s="24"/>
      <c r="T252" s="24"/>
      <c r="U252" s="24"/>
    </row>
    <row r="253" spans="10:21" x14ac:dyDescent="0.25">
      <c r="J253" s="24"/>
      <c r="K253" s="35"/>
      <c r="L253" s="24"/>
      <c r="M253" s="24"/>
      <c r="N253" s="24"/>
      <c r="O253" s="24"/>
      <c r="P253" s="43"/>
      <c r="Q253" s="24"/>
      <c r="R253" s="24"/>
      <c r="S253" s="24"/>
      <c r="T253" s="24"/>
      <c r="U253" s="24"/>
    </row>
    <row r="254" spans="10:21" x14ac:dyDescent="0.25">
      <c r="J254" s="24"/>
      <c r="K254" s="35"/>
      <c r="L254" s="24"/>
      <c r="M254" s="24"/>
      <c r="N254" s="24"/>
      <c r="O254" s="24"/>
      <c r="P254" s="43"/>
      <c r="Q254" s="24"/>
      <c r="R254" s="24"/>
      <c r="S254" s="24"/>
      <c r="T254" s="24"/>
      <c r="U254" s="24"/>
    </row>
    <row r="255" spans="10:21" x14ac:dyDescent="0.25">
      <c r="J255" s="24"/>
      <c r="K255" s="35"/>
      <c r="L255" s="24"/>
      <c r="M255" s="24"/>
      <c r="N255" s="24"/>
      <c r="O255" s="24"/>
      <c r="P255" s="43"/>
      <c r="Q255" s="24"/>
      <c r="R255" s="24"/>
      <c r="S255" s="24"/>
      <c r="T255" s="24"/>
      <c r="U255" s="24"/>
    </row>
    <row r="256" spans="10:21" x14ac:dyDescent="0.25">
      <c r="J256" s="24"/>
      <c r="K256" s="35"/>
      <c r="L256" s="24"/>
      <c r="M256" s="24"/>
      <c r="N256" s="24"/>
      <c r="O256" s="24"/>
      <c r="P256" s="43"/>
      <c r="Q256" s="24"/>
      <c r="R256" s="24"/>
      <c r="S256" s="24"/>
      <c r="T256" s="24"/>
      <c r="U256" s="24"/>
    </row>
    <row r="257" spans="10:21" x14ac:dyDescent="0.25">
      <c r="J257" s="24"/>
      <c r="K257" s="35"/>
      <c r="L257" s="24"/>
      <c r="M257" s="24"/>
      <c r="N257" s="24"/>
      <c r="O257" s="24"/>
      <c r="P257" s="43"/>
      <c r="Q257" s="24"/>
      <c r="R257" s="24"/>
      <c r="S257" s="24"/>
      <c r="T257" s="24"/>
      <c r="U257" s="24"/>
    </row>
    <row r="258" spans="10:21" x14ac:dyDescent="0.25">
      <c r="J258" s="24"/>
      <c r="K258" s="35"/>
      <c r="L258" s="24"/>
      <c r="M258" s="24"/>
      <c r="N258" s="24"/>
      <c r="O258" s="24"/>
      <c r="P258" s="43"/>
      <c r="Q258" s="24"/>
      <c r="R258" s="24"/>
      <c r="S258" s="24"/>
      <c r="T258" s="24"/>
      <c r="U258" s="24"/>
    </row>
    <row r="259" spans="10:21" x14ac:dyDescent="0.25">
      <c r="J259" s="24"/>
      <c r="K259" s="35"/>
      <c r="L259" s="24"/>
      <c r="M259" s="24"/>
      <c r="N259" s="24"/>
      <c r="O259" s="24"/>
      <c r="P259" s="43"/>
      <c r="Q259" s="24"/>
      <c r="R259" s="24"/>
      <c r="S259" s="24"/>
      <c r="T259" s="24"/>
      <c r="U259" s="24"/>
    </row>
    <row r="260" spans="10:21" x14ac:dyDescent="0.25">
      <c r="J260" s="24"/>
      <c r="K260" s="35"/>
      <c r="L260" s="24"/>
      <c r="M260" s="24"/>
      <c r="N260" s="24"/>
      <c r="O260" s="24"/>
      <c r="P260" s="43"/>
      <c r="Q260" s="24"/>
      <c r="R260" s="24"/>
      <c r="S260" s="24"/>
      <c r="T260" s="24"/>
      <c r="U260" s="24"/>
    </row>
    <row r="261" spans="10:21" x14ac:dyDescent="0.25">
      <c r="J261" s="24"/>
      <c r="K261" s="35"/>
      <c r="L261" s="24"/>
      <c r="M261" s="24"/>
      <c r="N261" s="24"/>
      <c r="O261" s="24"/>
      <c r="P261" s="43"/>
      <c r="Q261" s="24"/>
      <c r="R261" s="24"/>
      <c r="S261" s="24"/>
      <c r="T261" s="24"/>
      <c r="U261" s="24"/>
    </row>
    <row r="262" spans="10:21" x14ac:dyDescent="0.25">
      <c r="J262" s="24"/>
      <c r="K262" s="35"/>
      <c r="L262" s="24"/>
      <c r="M262" s="24"/>
      <c r="N262" s="24"/>
      <c r="O262" s="24"/>
      <c r="P262" s="43"/>
      <c r="Q262" s="24"/>
      <c r="R262" s="24"/>
      <c r="S262" s="24"/>
      <c r="T262" s="24"/>
      <c r="U262" s="24"/>
    </row>
    <row r="263" spans="10:21" x14ac:dyDescent="0.25">
      <c r="J263" s="24"/>
      <c r="K263" s="35"/>
      <c r="L263" s="24"/>
      <c r="M263" s="24"/>
      <c r="N263" s="24"/>
      <c r="O263" s="24"/>
      <c r="P263" s="43"/>
      <c r="Q263" s="24"/>
      <c r="R263" s="24"/>
      <c r="S263" s="24"/>
      <c r="T263" s="24"/>
      <c r="U263" s="24"/>
    </row>
    <row r="264" spans="10:21" x14ac:dyDescent="0.25">
      <c r="J264" s="24"/>
      <c r="K264" s="35"/>
      <c r="L264" s="24"/>
      <c r="M264" s="24"/>
      <c r="N264" s="24"/>
      <c r="O264" s="24"/>
      <c r="P264" s="43"/>
      <c r="Q264" s="24"/>
      <c r="R264" s="24"/>
      <c r="S264" s="24"/>
      <c r="T264" s="24"/>
      <c r="U264" s="24"/>
    </row>
    <row r="265" spans="10:21" x14ac:dyDescent="0.25">
      <c r="J265" s="24"/>
      <c r="K265" s="35"/>
      <c r="L265" s="24"/>
      <c r="M265" s="24"/>
      <c r="N265" s="24"/>
      <c r="O265" s="24"/>
      <c r="P265" s="43"/>
      <c r="Q265" s="24"/>
      <c r="R265" s="24"/>
      <c r="S265" s="24"/>
      <c r="T265" s="24"/>
      <c r="U265" s="24"/>
    </row>
    <row r="266" spans="10:21" x14ac:dyDescent="0.25">
      <c r="J266" s="24"/>
      <c r="K266" s="35"/>
      <c r="L266" s="24"/>
      <c r="M266" s="24"/>
      <c r="N266" s="24"/>
      <c r="O266" s="24"/>
      <c r="P266" s="43"/>
      <c r="Q266" s="24"/>
      <c r="R266" s="24"/>
      <c r="S266" s="24"/>
      <c r="T266" s="24"/>
      <c r="U266" s="24"/>
    </row>
    <row r="267" spans="10:21" x14ac:dyDescent="0.25">
      <c r="J267" s="24"/>
      <c r="K267" s="35"/>
      <c r="L267" s="24"/>
      <c r="M267" s="24"/>
      <c r="N267" s="24"/>
      <c r="O267" s="24"/>
      <c r="P267" s="43"/>
      <c r="Q267" s="24"/>
      <c r="R267" s="24"/>
      <c r="S267" s="24"/>
      <c r="T267" s="24"/>
      <c r="U267" s="24"/>
    </row>
    <row r="268" spans="10:21" x14ac:dyDescent="0.25">
      <c r="J268" s="24"/>
      <c r="K268" s="35"/>
      <c r="L268" s="24"/>
      <c r="M268" s="24"/>
      <c r="N268" s="24"/>
      <c r="O268" s="24"/>
      <c r="P268" s="43"/>
      <c r="Q268" s="24"/>
      <c r="R268" s="24"/>
      <c r="S268" s="24"/>
      <c r="T268" s="24"/>
      <c r="U268" s="24"/>
    </row>
    <row r="269" spans="10:21" x14ac:dyDescent="0.25">
      <c r="J269" s="24"/>
      <c r="K269" s="35"/>
      <c r="L269" s="24"/>
      <c r="M269" s="24"/>
      <c r="N269" s="24"/>
      <c r="O269" s="24"/>
      <c r="P269" s="43"/>
      <c r="Q269" s="24"/>
      <c r="R269" s="24"/>
      <c r="S269" s="24"/>
      <c r="T269" s="24"/>
      <c r="U269" s="24"/>
    </row>
    <row r="270" spans="10:21" x14ac:dyDescent="0.25">
      <c r="J270" s="24"/>
      <c r="K270" s="35"/>
      <c r="L270" s="24"/>
      <c r="M270" s="24"/>
      <c r="N270" s="24"/>
      <c r="O270" s="24"/>
      <c r="P270" s="43"/>
      <c r="Q270" s="24"/>
      <c r="R270" s="24"/>
      <c r="S270" s="24"/>
      <c r="T270" s="24"/>
      <c r="U270" s="24"/>
    </row>
    <row r="271" spans="10:21" x14ac:dyDescent="0.25">
      <c r="J271" s="24"/>
      <c r="K271" s="35"/>
      <c r="L271" s="24"/>
      <c r="M271" s="24"/>
      <c r="N271" s="24"/>
      <c r="O271" s="24"/>
      <c r="P271" s="43"/>
      <c r="Q271" s="24"/>
      <c r="R271" s="24"/>
      <c r="S271" s="24"/>
      <c r="T271" s="24"/>
      <c r="U271" s="24"/>
    </row>
    <row r="272" spans="10:21" x14ac:dyDescent="0.25">
      <c r="J272" s="24"/>
      <c r="K272" s="35"/>
      <c r="L272" s="24"/>
      <c r="M272" s="24"/>
      <c r="N272" s="24"/>
      <c r="O272" s="24"/>
      <c r="P272" s="43"/>
      <c r="Q272" s="24"/>
      <c r="R272" s="24"/>
      <c r="S272" s="24"/>
      <c r="T272" s="24"/>
      <c r="U272" s="24"/>
    </row>
    <row r="273" spans="10:21" x14ac:dyDescent="0.25">
      <c r="J273" s="24"/>
      <c r="K273" s="35"/>
      <c r="L273" s="24"/>
      <c r="M273" s="24"/>
      <c r="N273" s="24"/>
      <c r="O273" s="24"/>
      <c r="P273" s="43"/>
      <c r="Q273" s="24"/>
      <c r="R273" s="24"/>
      <c r="S273" s="24"/>
      <c r="T273" s="24"/>
      <c r="U273" s="24"/>
    </row>
    <row r="274" spans="10:21" x14ac:dyDescent="0.25">
      <c r="J274" s="24"/>
      <c r="K274" s="35"/>
      <c r="L274" s="24"/>
      <c r="M274" s="24"/>
      <c r="N274" s="24"/>
      <c r="O274" s="24"/>
      <c r="P274" s="43"/>
      <c r="Q274" s="24"/>
      <c r="R274" s="24"/>
      <c r="S274" s="24"/>
      <c r="T274" s="24"/>
      <c r="U274" s="24"/>
    </row>
    <row r="275" spans="10:21" x14ac:dyDescent="0.25">
      <c r="J275" s="24"/>
      <c r="K275" s="35"/>
      <c r="L275" s="24"/>
      <c r="M275" s="24"/>
      <c r="N275" s="24"/>
      <c r="O275" s="24"/>
      <c r="P275" s="43"/>
      <c r="Q275" s="24"/>
      <c r="R275" s="24"/>
      <c r="S275" s="24"/>
      <c r="T275" s="24"/>
      <c r="U275" s="24"/>
    </row>
    <row r="276" spans="10:21" x14ac:dyDescent="0.25">
      <c r="J276" s="24"/>
      <c r="K276" s="35"/>
      <c r="L276" s="24"/>
      <c r="M276" s="24"/>
      <c r="N276" s="24"/>
      <c r="O276" s="24"/>
      <c r="P276" s="43"/>
      <c r="Q276" s="24"/>
      <c r="R276" s="24"/>
      <c r="S276" s="24"/>
      <c r="T276" s="24"/>
      <c r="U276" s="24"/>
    </row>
    <row r="277" spans="10:21" x14ac:dyDescent="0.25">
      <c r="J277" s="24"/>
      <c r="K277" s="35"/>
      <c r="L277" s="24"/>
      <c r="M277" s="24"/>
      <c r="N277" s="24"/>
      <c r="O277" s="24"/>
      <c r="P277" s="43"/>
      <c r="Q277" s="24"/>
      <c r="R277" s="24"/>
      <c r="S277" s="24"/>
      <c r="T277" s="24"/>
      <c r="U277" s="24"/>
    </row>
    <row r="278" spans="10:21" x14ac:dyDescent="0.25">
      <c r="J278" s="24"/>
      <c r="K278" s="35"/>
      <c r="L278" s="24"/>
      <c r="M278" s="24"/>
      <c r="N278" s="24"/>
      <c r="O278" s="24"/>
      <c r="P278" s="43"/>
      <c r="Q278" s="24"/>
      <c r="R278" s="24"/>
      <c r="S278" s="24"/>
      <c r="T278" s="24"/>
      <c r="U278" s="24"/>
    </row>
    <row r="279" spans="10:21" x14ac:dyDescent="0.25">
      <c r="J279" s="24"/>
      <c r="K279" s="35"/>
      <c r="L279" s="24"/>
      <c r="M279" s="24"/>
      <c r="N279" s="24"/>
      <c r="O279" s="24"/>
      <c r="P279" s="43"/>
      <c r="Q279" s="24"/>
      <c r="R279" s="24"/>
      <c r="S279" s="24"/>
      <c r="T279" s="24"/>
      <c r="U279" s="24"/>
    </row>
    <row r="280" spans="10:21" x14ac:dyDescent="0.25">
      <c r="J280" s="24"/>
      <c r="K280" s="35"/>
      <c r="L280" s="24"/>
      <c r="M280" s="24"/>
      <c r="N280" s="24"/>
      <c r="O280" s="24"/>
      <c r="P280" s="43"/>
      <c r="Q280" s="24"/>
      <c r="R280" s="24"/>
      <c r="S280" s="24"/>
      <c r="T280" s="24"/>
      <c r="U280" s="24"/>
    </row>
    <row r="281" spans="10:21" x14ac:dyDescent="0.25">
      <c r="J281" s="24"/>
      <c r="K281" s="35"/>
      <c r="L281" s="24"/>
      <c r="M281" s="24"/>
      <c r="N281" s="24"/>
      <c r="O281" s="24"/>
      <c r="P281" s="43"/>
      <c r="Q281" s="24"/>
      <c r="R281" s="24"/>
      <c r="S281" s="24"/>
      <c r="T281" s="24"/>
      <c r="U281" s="24"/>
    </row>
    <row r="282" spans="10:21" x14ac:dyDescent="0.25">
      <c r="J282" s="24"/>
      <c r="K282" s="35"/>
      <c r="L282" s="24"/>
      <c r="M282" s="24"/>
      <c r="N282" s="24"/>
      <c r="O282" s="24"/>
      <c r="P282" s="43"/>
      <c r="Q282" s="24"/>
      <c r="R282" s="24"/>
      <c r="S282" s="24"/>
      <c r="T282" s="24"/>
      <c r="U282" s="24"/>
    </row>
    <row r="283" spans="10:21" x14ac:dyDescent="0.25">
      <c r="J283" s="24"/>
      <c r="K283" s="35"/>
      <c r="L283" s="24"/>
      <c r="M283" s="24"/>
      <c r="N283" s="24"/>
      <c r="O283" s="24"/>
      <c r="P283" s="43"/>
      <c r="Q283" s="24"/>
      <c r="R283" s="24"/>
      <c r="S283" s="24"/>
      <c r="T283" s="24"/>
      <c r="U283" s="24"/>
    </row>
    <row r="284" spans="10:21" x14ac:dyDescent="0.25">
      <c r="J284" s="24"/>
      <c r="K284" s="35"/>
      <c r="L284" s="24"/>
      <c r="M284" s="24"/>
      <c r="N284" s="24"/>
      <c r="O284" s="24"/>
      <c r="P284" s="43"/>
      <c r="Q284" s="24"/>
      <c r="R284" s="24"/>
      <c r="S284" s="24"/>
      <c r="T284" s="24"/>
      <c r="U284" s="24"/>
    </row>
    <row r="285" spans="10:21" x14ac:dyDescent="0.25">
      <c r="J285" s="24"/>
      <c r="K285" s="35"/>
      <c r="L285" s="24"/>
      <c r="M285" s="24"/>
      <c r="N285" s="24"/>
      <c r="O285" s="24"/>
      <c r="P285" s="43"/>
      <c r="Q285" s="24"/>
      <c r="R285" s="24"/>
      <c r="S285" s="24"/>
      <c r="T285" s="24"/>
      <c r="U285" s="24"/>
    </row>
    <row r="286" spans="10:21" x14ac:dyDescent="0.25">
      <c r="J286" s="24"/>
      <c r="K286" s="35"/>
      <c r="L286" s="24"/>
      <c r="M286" s="24"/>
      <c r="N286" s="24"/>
      <c r="O286" s="24"/>
      <c r="P286" s="43"/>
      <c r="Q286" s="24"/>
      <c r="R286" s="24"/>
      <c r="S286" s="24"/>
      <c r="T286" s="24"/>
      <c r="U286" s="24"/>
    </row>
    <row r="287" spans="10:21" x14ac:dyDescent="0.25">
      <c r="J287" s="24"/>
      <c r="K287" s="35"/>
      <c r="L287" s="24"/>
      <c r="M287" s="24"/>
      <c r="N287" s="24"/>
      <c r="O287" s="24"/>
      <c r="P287" s="43"/>
      <c r="Q287" s="24"/>
      <c r="R287" s="24"/>
      <c r="S287" s="24"/>
      <c r="T287" s="24"/>
      <c r="U287" s="24"/>
    </row>
    <row r="288" spans="10:21" x14ac:dyDescent="0.25">
      <c r="J288" s="24"/>
      <c r="K288" s="35"/>
      <c r="L288" s="24"/>
      <c r="M288" s="24"/>
      <c r="N288" s="24"/>
      <c r="O288" s="24"/>
      <c r="P288" s="43"/>
      <c r="Q288" s="24"/>
      <c r="R288" s="24"/>
      <c r="S288" s="24"/>
      <c r="T288" s="24"/>
      <c r="U288" s="24"/>
    </row>
    <row r="289" spans="10:21" x14ac:dyDescent="0.25">
      <c r="J289" s="24"/>
      <c r="K289" s="35"/>
      <c r="L289" s="24"/>
      <c r="M289" s="24"/>
      <c r="N289" s="24"/>
      <c r="O289" s="24"/>
      <c r="P289" s="43"/>
      <c r="Q289" s="24"/>
      <c r="R289" s="24"/>
      <c r="S289" s="24"/>
      <c r="T289" s="24"/>
      <c r="U289" s="24"/>
    </row>
    <row r="290" spans="10:21" x14ac:dyDescent="0.25">
      <c r="J290" s="24"/>
      <c r="K290" s="35"/>
      <c r="L290" s="24"/>
      <c r="M290" s="24"/>
      <c r="N290" s="24"/>
      <c r="O290" s="24"/>
      <c r="P290" s="43"/>
      <c r="Q290" s="24"/>
      <c r="R290" s="24"/>
      <c r="S290" s="24"/>
      <c r="T290" s="24"/>
      <c r="U290" s="24"/>
    </row>
    <row r="291" spans="10:21" x14ac:dyDescent="0.25">
      <c r="J291" s="24"/>
      <c r="K291" s="35"/>
      <c r="L291" s="24"/>
      <c r="M291" s="24"/>
      <c r="N291" s="24"/>
      <c r="O291" s="24"/>
      <c r="P291" s="43"/>
      <c r="Q291" s="24"/>
      <c r="R291" s="24"/>
      <c r="S291" s="24"/>
      <c r="T291" s="24"/>
      <c r="U291" s="24"/>
    </row>
    <row r="292" spans="10:21" x14ac:dyDescent="0.25">
      <c r="J292" s="24"/>
      <c r="K292" s="35"/>
      <c r="L292" s="24"/>
      <c r="M292" s="24"/>
      <c r="N292" s="24"/>
      <c r="O292" s="24"/>
      <c r="P292" s="43"/>
      <c r="Q292" s="24"/>
      <c r="R292" s="24"/>
      <c r="S292" s="24"/>
      <c r="T292" s="24"/>
      <c r="U292" s="24"/>
    </row>
    <row r="293" spans="10:21" x14ac:dyDescent="0.25">
      <c r="J293" s="24"/>
      <c r="K293" s="35"/>
      <c r="L293" s="24"/>
      <c r="M293" s="24"/>
      <c r="N293" s="24"/>
      <c r="O293" s="24"/>
      <c r="P293" s="43"/>
      <c r="Q293" s="24"/>
      <c r="R293" s="24"/>
      <c r="S293" s="24"/>
      <c r="T293" s="24"/>
      <c r="U293" s="24"/>
    </row>
    <row r="294" spans="10:21" x14ac:dyDescent="0.25">
      <c r="J294" s="24"/>
      <c r="K294" s="35"/>
      <c r="L294" s="24"/>
      <c r="M294" s="24"/>
      <c r="N294" s="24"/>
      <c r="O294" s="24"/>
      <c r="P294" s="43"/>
      <c r="Q294" s="24"/>
      <c r="R294" s="24"/>
      <c r="S294" s="24"/>
      <c r="T294" s="24"/>
      <c r="U294" s="24"/>
    </row>
    <row r="295" spans="10:21" x14ac:dyDescent="0.25">
      <c r="J295" s="24"/>
      <c r="K295" s="35"/>
      <c r="L295" s="24"/>
      <c r="M295" s="24"/>
      <c r="N295" s="24"/>
      <c r="O295" s="24"/>
      <c r="P295" s="43"/>
      <c r="Q295" s="24"/>
      <c r="R295" s="24"/>
      <c r="S295" s="24"/>
      <c r="T295" s="24"/>
      <c r="U295" s="24"/>
    </row>
    <row r="296" spans="10:21" x14ac:dyDescent="0.25">
      <c r="J296" s="24"/>
      <c r="K296" s="35"/>
      <c r="L296" s="24"/>
      <c r="M296" s="24"/>
      <c r="N296" s="24"/>
      <c r="O296" s="24"/>
      <c r="P296" s="43"/>
      <c r="Q296" s="24"/>
      <c r="R296" s="24"/>
      <c r="S296" s="24"/>
      <c r="T296" s="24"/>
      <c r="U296" s="24"/>
    </row>
    <row r="297" spans="10:21" x14ac:dyDescent="0.25">
      <c r="J297" s="24"/>
      <c r="K297" s="35"/>
      <c r="L297" s="24"/>
      <c r="M297" s="24"/>
      <c r="N297" s="24"/>
      <c r="O297" s="24"/>
      <c r="P297" s="43"/>
      <c r="Q297" s="24"/>
      <c r="R297" s="24"/>
      <c r="S297" s="24"/>
      <c r="T297" s="24"/>
      <c r="U297" s="24"/>
    </row>
    <row r="298" spans="10:21" x14ac:dyDescent="0.25">
      <c r="J298" s="24"/>
      <c r="K298" s="35"/>
      <c r="L298" s="24"/>
      <c r="M298" s="24"/>
      <c r="N298" s="24"/>
      <c r="O298" s="24"/>
      <c r="P298" s="43"/>
      <c r="Q298" s="24"/>
      <c r="R298" s="24"/>
      <c r="S298" s="24"/>
      <c r="T298" s="24"/>
      <c r="U298" s="24"/>
    </row>
    <row r="299" spans="10:21" x14ac:dyDescent="0.25">
      <c r="J299" s="24"/>
      <c r="K299" s="35"/>
      <c r="L299" s="24"/>
      <c r="M299" s="24"/>
      <c r="N299" s="24"/>
      <c r="O299" s="24"/>
      <c r="P299" s="43"/>
      <c r="Q299" s="24"/>
      <c r="R299" s="24"/>
      <c r="S299" s="24"/>
      <c r="T299" s="24"/>
      <c r="U299" s="24"/>
    </row>
    <row r="300" spans="10:21" x14ac:dyDescent="0.25">
      <c r="J300" s="24"/>
      <c r="K300" s="35"/>
      <c r="L300" s="24"/>
      <c r="M300" s="24"/>
      <c r="N300" s="24"/>
      <c r="O300" s="24"/>
      <c r="P300" s="43"/>
      <c r="Q300" s="24"/>
      <c r="R300" s="24"/>
      <c r="S300" s="24"/>
      <c r="T300" s="24"/>
      <c r="U300" s="24"/>
    </row>
    <row r="301" spans="10:21" x14ac:dyDescent="0.25">
      <c r="J301" s="24"/>
      <c r="K301" s="35"/>
      <c r="L301" s="24"/>
      <c r="M301" s="24"/>
      <c r="N301" s="24"/>
      <c r="O301" s="24"/>
      <c r="P301" s="43"/>
      <c r="Q301" s="24"/>
      <c r="R301" s="24"/>
      <c r="S301" s="24"/>
      <c r="T301" s="24"/>
      <c r="U301" s="24"/>
    </row>
    <row r="302" spans="10:21" x14ac:dyDescent="0.25">
      <c r="J302" s="24"/>
      <c r="K302" s="35"/>
      <c r="L302" s="24"/>
      <c r="M302" s="24"/>
      <c r="N302" s="24"/>
      <c r="O302" s="24"/>
      <c r="P302" s="43"/>
      <c r="Q302" s="24"/>
      <c r="R302" s="24"/>
      <c r="S302" s="24"/>
      <c r="T302" s="24"/>
      <c r="U302" s="24"/>
    </row>
    <row r="303" spans="10:21" x14ac:dyDescent="0.25">
      <c r="J303" s="24"/>
      <c r="K303" s="35"/>
      <c r="L303" s="24"/>
      <c r="M303" s="24"/>
      <c r="N303" s="24"/>
      <c r="O303" s="24"/>
      <c r="P303" s="43"/>
      <c r="Q303" s="24"/>
      <c r="R303" s="24"/>
      <c r="S303" s="24"/>
      <c r="T303" s="24"/>
      <c r="U303" s="24"/>
    </row>
    <row r="304" spans="10:21" x14ac:dyDescent="0.25">
      <c r="J304" s="24"/>
      <c r="K304" s="35"/>
      <c r="L304" s="24"/>
      <c r="M304" s="24"/>
      <c r="N304" s="24"/>
      <c r="O304" s="24"/>
      <c r="P304" s="43"/>
      <c r="Q304" s="24"/>
      <c r="R304" s="24"/>
      <c r="S304" s="24"/>
      <c r="T304" s="24"/>
      <c r="U304" s="24"/>
    </row>
    <row r="305" spans="10:21" x14ac:dyDescent="0.25">
      <c r="J305" s="24"/>
      <c r="K305" s="35"/>
      <c r="L305" s="24"/>
      <c r="M305" s="24"/>
      <c r="N305" s="24"/>
      <c r="O305" s="24"/>
      <c r="P305" s="43"/>
      <c r="Q305" s="24"/>
      <c r="R305" s="24"/>
      <c r="S305" s="24"/>
      <c r="T305" s="24"/>
      <c r="U305" s="24"/>
    </row>
    <row r="306" spans="10:21" x14ac:dyDescent="0.25">
      <c r="J306" s="24"/>
      <c r="K306" s="35"/>
      <c r="L306" s="24"/>
      <c r="M306" s="24"/>
      <c r="N306" s="24"/>
      <c r="O306" s="24"/>
      <c r="P306" s="43"/>
      <c r="Q306" s="24"/>
      <c r="R306" s="24"/>
      <c r="S306" s="24"/>
      <c r="T306" s="24"/>
      <c r="U306" s="24"/>
    </row>
    <row r="307" spans="10:21" x14ac:dyDescent="0.25">
      <c r="J307" s="24"/>
      <c r="K307" s="35"/>
      <c r="L307" s="24"/>
      <c r="M307" s="24"/>
      <c r="N307" s="24"/>
      <c r="O307" s="24"/>
      <c r="P307" s="43"/>
      <c r="Q307" s="24"/>
      <c r="R307" s="24"/>
      <c r="S307" s="24"/>
      <c r="T307" s="24"/>
      <c r="U307" s="24"/>
    </row>
    <row r="308" spans="10:21" x14ac:dyDescent="0.25">
      <c r="J308" s="24"/>
      <c r="K308" s="35"/>
      <c r="L308" s="24"/>
      <c r="M308" s="24"/>
      <c r="N308" s="24"/>
      <c r="O308" s="24"/>
      <c r="P308" s="43"/>
      <c r="Q308" s="24"/>
      <c r="R308" s="24"/>
      <c r="S308" s="24"/>
      <c r="T308" s="24"/>
      <c r="U308" s="24"/>
    </row>
    <row r="309" spans="10:21" x14ac:dyDescent="0.25">
      <c r="J309" s="24"/>
      <c r="K309" s="35"/>
      <c r="L309" s="24"/>
      <c r="M309" s="24"/>
      <c r="N309" s="24"/>
      <c r="O309" s="24"/>
      <c r="P309" s="43"/>
      <c r="Q309" s="24"/>
      <c r="R309" s="24"/>
      <c r="S309" s="24"/>
      <c r="T309" s="24"/>
      <c r="U309" s="24"/>
    </row>
    <row r="310" spans="10:21" x14ac:dyDescent="0.25">
      <c r="J310" s="24"/>
      <c r="K310" s="35"/>
      <c r="L310" s="24"/>
      <c r="M310" s="24"/>
      <c r="N310" s="24"/>
      <c r="O310" s="24"/>
      <c r="P310" s="43"/>
      <c r="Q310" s="24"/>
      <c r="R310" s="24"/>
      <c r="S310" s="24"/>
      <c r="T310" s="24"/>
      <c r="U310" s="24"/>
    </row>
    <row r="311" spans="10:21" x14ac:dyDescent="0.25">
      <c r="J311" s="24"/>
      <c r="K311" s="35"/>
      <c r="L311" s="24"/>
      <c r="M311" s="24"/>
      <c r="N311" s="24"/>
      <c r="O311" s="24"/>
      <c r="P311" s="43"/>
      <c r="Q311" s="24"/>
      <c r="R311" s="24"/>
      <c r="S311" s="24"/>
      <c r="T311" s="24"/>
      <c r="U311" s="24"/>
    </row>
    <row r="312" spans="10:21" x14ac:dyDescent="0.25">
      <c r="J312" s="24"/>
      <c r="K312" s="35"/>
      <c r="L312" s="24"/>
      <c r="M312" s="24"/>
      <c r="N312" s="24"/>
      <c r="O312" s="24"/>
      <c r="P312" s="43"/>
      <c r="Q312" s="24"/>
      <c r="R312" s="24"/>
      <c r="S312" s="24"/>
      <c r="T312" s="24"/>
      <c r="U312" s="24"/>
    </row>
    <row r="313" spans="10:21" x14ac:dyDescent="0.25">
      <c r="J313" s="24"/>
      <c r="K313" s="35"/>
      <c r="L313" s="24"/>
      <c r="M313" s="24"/>
      <c r="N313" s="24"/>
      <c r="O313" s="24"/>
      <c r="P313" s="43"/>
      <c r="Q313" s="24"/>
      <c r="R313" s="24"/>
      <c r="S313" s="24"/>
      <c r="T313" s="24"/>
      <c r="U313" s="24"/>
    </row>
    <row r="314" spans="10:21" x14ac:dyDescent="0.25">
      <c r="J314" s="24"/>
      <c r="K314" s="35"/>
      <c r="L314" s="24"/>
      <c r="M314" s="24"/>
      <c r="N314" s="24"/>
      <c r="O314" s="24"/>
      <c r="P314" s="43"/>
      <c r="Q314" s="24"/>
      <c r="R314" s="24"/>
      <c r="S314" s="24"/>
      <c r="T314" s="24"/>
      <c r="U314" s="24"/>
    </row>
    <row r="315" spans="10:21" x14ac:dyDescent="0.25">
      <c r="J315" s="24"/>
      <c r="K315" s="35"/>
      <c r="L315" s="24"/>
      <c r="M315" s="24"/>
      <c r="N315" s="24"/>
      <c r="O315" s="24"/>
      <c r="P315" s="43"/>
      <c r="Q315" s="24"/>
      <c r="R315" s="24"/>
      <c r="S315" s="24"/>
      <c r="T315" s="24"/>
      <c r="U315" s="24"/>
    </row>
    <row r="316" spans="10:21" x14ac:dyDescent="0.25">
      <c r="J316" s="24"/>
      <c r="K316" s="35"/>
      <c r="L316" s="24"/>
      <c r="M316" s="24"/>
      <c r="N316" s="24"/>
      <c r="O316" s="24"/>
      <c r="P316" s="43"/>
      <c r="Q316" s="24"/>
      <c r="R316" s="24"/>
      <c r="S316" s="24"/>
      <c r="T316" s="24"/>
      <c r="U316" s="24"/>
    </row>
    <row r="317" spans="10:21" x14ac:dyDescent="0.25">
      <c r="J317" s="24"/>
      <c r="K317" s="35"/>
      <c r="L317" s="24"/>
      <c r="M317" s="24"/>
      <c r="N317" s="24"/>
      <c r="O317" s="24"/>
      <c r="P317" s="43"/>
      <c r="Q317" s="24"/>
      <c r="R317" s="24"/>
      <c r="S317" s="24"/>
      <c r="T317" s="24"/>
      <c r="U317" s="24"/>
    </row>
    <row r="318" spans="10:21" x14ac:dyDescent="0.25">
      <c r="J318" s="24"/>
      <c r="K318" s="35"/>
      <c r="L318" s="24"/>
      <c r="M318" s="24"/>
      <c r="N318" s="24"/>
      <c r="O318" s="24"/>
      <c r="P318" s="43"/>
      <c r="Q318" s="24"/>
      <c r="R318" s="24"/>
      <c r="S318" s="24"/>
      <c r="T318" s="24"/>
      <c r="U318" s="24"/>
    </row>
    <row r="319" spans="10:21" x14ac:dyDescent="0.25">
      <c r="J319" s="24"/>
      <c r="K319" s="35"/>
      <c r="L319" s="24"/>
      <c r="M319" s="24"/>
      <c r="N319" s="24"/>
      <c r="O319" s="24"/>
      <c r="P319" s="43"/>
      <c r="Q319" s="24"/>
      <c r="R319" s="24"/>
      <c r="S319" s="24"/>
      <c r="T319" s="24"/>
      <c r="U319" s="24"/>
    </row>
    <row r="320" spans="10:21" x14ac:dyDescent="0.25">
      <c r="J320" s="24"/>
      <c r="K320" s="35"/>
      <c r="L320" s="24"/>
      <c r="M320" s="24"/>
      <c r="N320" s="24"/>
      <c r="O320" s="24"/>
      <c r="P320" s="43"/>
      <c r="Q320" s="24"/>
      <c r="R320" s="24"/>
      <c r="S320" s="24"/>
      <c r="T320" s="24"/>
      <c r="U320" s="24"/>
    </row>
    <row r="321" spans="10:21" x14ac:dyDescent="0.25">
      <c r="J321" s="24"/>
      <c r="K321" s="35"/>
      <c r="L321" s="24"/>
      <c r="M321" s="24"/>
      <c r="N321" s="24"/>
      <c r="O321" s="24"/>
      <c r="P321" s="43"/>
      <c r="Q321" s="24"/>
      <c r="R321" s="24"/>
      <c r="S321" s="24"/>
      <c r="T321" s="24"/>
      <c r="U321" s="24"/>
    </row>
    <row r="322" spans="10:21" x14ac:dyDescent="0.25">
      <c r="J322" s="24"/>
      <c r="K322" s="35"/>
      <c r="L322" s="24"/>
      <c r="M322" s="24"/>
      <c r="N322" s="24"/>
      <c r="O322" s="24"/>
      <c r="P322" s="43"/>
      <c r="Q322" s="24"/>
      <c r="R322" s="24"/>
      <c r="S322" s="24"/>
      <c r="T322" s="24"/>
      <c r="U322" s="24"/>
    </row>
    <row r="323" spans="10:21" x14ac:dyDescent="0.25">
      <c r="J323" s="24"/>
      <c r="K323" s="35"/>
      <c r="L323" s="24"/>
      <c r="M323" s="24"/>
      <c r="N323" s="24"/>
      <c r="O323" s="24"/>
      <c r="P323" s="43"/>
      <c r="Q323" s="24"/>
      <c r="R323" s="24"/>
      <c r="S323" s="24"/>
      <c r="T323" s="24"/>
      <c r="U323" s="24"/>
    </row>
    <row r="324" spans="10:21" x14ac:dyDescent="0.25">
      <c r="J324" s="24"/>
      <c r="K324" s="35"/>
      <c r="L324" s="24"/>
      <c r="M324" s="24"/>
      <c r="N324" s="24"/>
      <c r="O324" s="24"/>
      <c r="P324" s="43"/>
      <c r="Q324" s="24"/>
      <c r="R324" s="24"/>
      <c r="S324" s="24"/>
      <c r="T324" s="24"/>
      <c r="U324" s="24"/>
    </row>
    <row r="325" spans="10:21" x14ac:dyDescent="0.25">
      <c r="J325" s="24"/>
      <c r="K325" s="35"/>
      <c r="L325" s="24"/>
      <c r="M325" s="24"/>
      <c r="N325" s="24"/>
      <c r="O325" s="24"/>
      <c r="P325" s="43"/>
      <c r="Q325" s="24"/>
      <c r="R325" s="24"/>
      <c r="S325" s="24"/>
      <c r="T325" s="24"/>
      <c r="U325" s="24"/>
    </row>
    <row r="326" spans="10:21" x14ac:dyDescent="0.25">
      <c r="J326" s="24"/>
      <c r="K326" s="35"/>
      <c r="L326" s="24"/>
      <c r="M326" s="24"/>
      <c r="N326" s="24"/>
      <c r="O326" s="24"/>
      <c r="P326" s="43"/>
      <c r="Q326" s="24"/>
      <c r="R326" s="24"/>
      <c r="S326" s="24"/>
      <c r="T326" s="24"/>
      <c r="U326" s="24"/>
    </row>
    <row r="327" spans="10:21" x14ac:dyDescent="0.25">
      <c r="J327" s="24"/>
      <c r="K327" s="35"/>
      <c r="L327" s="24"/>
      <c r="M327" s="24"/>
      <c r="N327" s="24"/>
      <c r="O327" s="24"/>
      <c r="P327" s="43"/>
      <c r="Q327" s="24"/>
      <c r="R327" s="24"/>
      <c r="S327" s="24"/>
      <c r="T327" s="24"/>
      <c r="U327" s="24"/>
    </row>
    <row r="328" spans="10:21" x14ac:dyDescent="0.25">
      <c r="J328" s="24"/>
      <c r="K328" s="35"/>
      <c r="L328" s="24"/>
      <c r="M328" s="24"/>
      <c r="N328" s="24"/>
      <c r="O328" s="24"/>
      <c r="P328" s="43"/>
      <c r="Q328" s="24"/>
      <c r="R328" s="24"/>
      <c r="S328" s="24"/>
      <c r="T328" s="24"/>
      <c r="U328" s="24"/>
    </row>
    <row r="329" spans="10:21" x14ac:dyDescent="0.25">
      <c r="J329" s="24"/>
      <c r="K329" s="35"/>
      <c r="L329" s="24"/>
      <c r="M329" s="24"/>
      <c r="N329" s="24"/>
      <c r="O329" s="24"/>
      <c r="P329" s="43"/>
      <c r="Q329" s="24"/>
      <c r="R329" s="24"/>
      <c r="S329" s="24"/>
      <c r="T329" s="24"/>
      <c r="U329" s="24"/>
    </row>
    <row r="330" spans="10:21" x14ac:dyDescent="0.25">
      <c r="J330" s="24"/>
      <c r="K330" s="35"/>
      <c r="L330" s="24"/>
      <c r="M330" s="24"/>
      <c r="N330" s="24"/>
      <c r="O330" s="24"/>
      <c r="P330" s="43"/>
      <c r="Q330" s="24"/>
      <c r="R330" s="24"/>
      <c r="S330" s="24"/>
      <c r="T330" s="24"/>
      <c r="U330" s="24"/>
    </row>
    <row r="331" spans="10:21" x14ac:dyDescent="0.25">
      <c r="J331" s="24"/>
      <c r="K331" s="35"/>
      <c r="L331" s="24"/>
      <c r="M331" s="24"/>
      <c r="N331" s="24"/>
      <c r="O331" s="24"/>
      <c r="P331" s="43"/>
      <c r="Q331" s="24"/>
      <c r="R331" s="24"/>
      <c r="S331" s="24"/>
      <c r="T331" s="24"/>
      <c r="U331" s="24"/>
    </row>
    <row r="332" spans="10:21" x14ac:dyDescent="0.25">
      <c r="J332" s="24"/>
      <c r="K332" s="35"/>
      <c r="L332" s="24"/>
      <c r="M332" s="24"/>
      <c r="N332" s="24"/>
      <c r="O332" s="24"/>
      <c r="P332" s="43"/>
      <c r="Q332" s="24"/>
      <c r="R332" s="24"/>
      <c r="S332" s="24"/>
      <c r="T332" s="24"/>
      <c r="U332" s="24"/>
    </row>
    <row r="333" spans="10:21" x14ac:dyDescent="0.25">
      <c r="J333" s="24"/>
      <c r="K333" s="35"/>
      <c r="L333" s="24"/>
      <c r="M333" s="24"/>
      <c r="N333" s="24"/>
      <c r="O333" s="24"/>
      <c r="P333" s="43"/>
      <c r="Q333" s="24"/>
      <c r="R333" s="24"/>
      <c r="S333" s="24"/>
      <c r="T333" s="24"/>
      <c r="U333" s="24"/>
    </row>
    <row r="334" spans="10:21" x14ac:dyDescent="0.25">
      <c r="J334" s="24"/>
      <c r="K334" s="35"/>
      <c r="L334" s="24"/>
      <c r="M334" s="24"/>
      <c r="N334" s="24"/>
      <c r="O334" s="24"/>
      <c r="P334" s="43"/>
      <c r="Q334" s="24"/>
      <c r="R334" s="24"/>
      <c r="S334" s="24"/>
      <c r="T334" s="24"/>
      <c r="U334" s="24"/>
    </row>
    <row r="335" spans="10:21" x14ac:dyDescent="0.25">
      <c r="J335" s="24"/>
      <c r="K335" s="35"/>
      <c r="L335" s="24"/>
      <c r="M335" s="24"/>
      <c r="N335" s="24"/>
      <c r="O335" s="24"/>
      <c r="P335" s="43"/>
      <c r="Q335" s="24"/>
      <c r="R335" s="24"/>
      <c r="S335" s="24"/>
      <c r="T335" s="24"/>
      <c r="U335" s="24"/>
    </row>
    <row r="336" spans="10:21" x14ac:dyDescent="0.25">
      <c r="J336" s="24"/>
      <c r="K336" s="35"/>
      <c r="L336" s="24"/>
      <c r="M336" s="24"/>
      <c r="N336" s="24"/>
      <c r="O336" s="24"/>
      <c r="P336" s="43"/>
      <c r="Q336" s="24"/>
      <c r="R336" s="24"/>
      <c r="S336" s="24"/>
      <c r="T336" s="24"/>
      <c r="U336" s="24"/>
    </row>
    <row r="337" spans="10:21" x14ac:dyDescent="0.25">
      <c r="J337" s="24"/>
      <c r="K337" s="35"/>
      <c r="L337" s="24"/>
      <c r="M337" s="24"/>
      <c r="N337" s="24"/>
      <c r="O337" s="24"/>
      <c r="P337" s="43"/>
      <c r="Q337" s="24"/>
      <c r="R337" s="24"/>
      <c r="S337" s="24"/>
      <c r="T337" s="24"/>
      <c r="U337" s="24"/>
    </row>
    <row r="338" spans="10:21" x14ac:dyDescent="0.25">
      <c r="J338" s="24"/>
      <c r="K338" s="35"/>
      <c r="L338" s="24"/>
      <c r="M338" s="24"/>
      <c r="N338" s="24"/>
      <c r="O338" s="24"/>
      <c r="P338" s="43"/>
      <c r="Q338" s="24"/>
      <c r="R338" s="24"/>
      <c r="S338" s="24"/>
      <c r="T338" s="24"/>
      <c r="U338" s="24"/>
    </row>
    <row r="339" spans="10:21" x14ac:dyDescent="0.25">
      <c r="J339" s="24"/>
      <c r="K339" s="35"/>
      <c r="L339" s="24"/>
      <c r="M339" s="24"/>
      <c r="N339" s="24"/>
      <c r="O339" s="24"/>
      <c r="P339" s="43"/>
      <c r="Q339" s="24"/>
      <c r="R339" s="24"/>
      <c r="S339" s="24"/>
      <c r="T339" s="24"/>
      <c r="U339" s="24"/>
    </row>
    <row r="340" spans="10:21" x14ac:dyDescent="0.25">
      <c r="J340" s="24"/>
      <c r="K340" s="35"/>
      <c r="L340" s="24"/>
      <c r="M340" s="24"/>
      <c r="N340" s="24"/>
      <c r="O340" s="24"/>
      <c r="P340" s="43"/>
      <c r="Q340" s="24"/>
      <c r="R340" s="24"/>
      <c r="S340" s="24"/>
      <c r="T340" s="24"/>
      <c r="U340" s="24"/>
    </row>
    <row r="341" spans="10:21" x14ac:dyDescent="0.25">
      <c r="J341" s="24"/>
      <c r="K341" s="35"/>
      <c r="L341" s="24"/>
      <c r="M341" s="24"/>
      <c r="N341" s="24"/>
      <c r="O341" s="24"/>
      <c r="P341" s="43"/>
      <c r="Q341" s="24"/>
      <c r="R341" s="24"/>
      <c r="S341" s="24"/>
      <c r="T341" s="24"/>
      <c r="U341" s="24"/>
    </row>
    <row r="342" spans="10:21" x14ac:dyDescent="0.25">
      <c r="J342" s="24"/>
      <c r="K342" s="35"/>
      <c r="L342" s="24"/>
      <c r="M342" s="24"/>
      <c r="N342" s="24"/>
      <c r="O342" s="24"/>
      <c r="P342" s="43"/>
      <c r="Q342" s="24"/>
      <c r="R342" s="24"/>
      <c r="S342" s="24"/>
      <c r="T342" s="24"/>
      <c r="U342" s="24"/>
    </row>
    <row r="343" spans="10:21" x14ac:dyDescent="0.25">
      <c r="J343" s="24"/>
      <c r="K343" s="35"/>
      <c r="L343" s="24"/>
      <c r="M343" s="24"/>
      <c r="N343" s="24"/>
      <c r="O343" s="24"/>
      <c r="P343" s="43"/>
      <c r="Q343" s="24"/>
      <c r="R343" s="24"/>
      <c r="S343" s="24"/>
      <c r="T343" s="24"/>
      <c r="U343" s="24"/>
    </row>
    <row r="344" spans="10:21" x14ac:dyDescent="0.25">
      <c r="J344" s="24"/>
      <c r="K344" s="35"/>
      <c r="L344" s="24"/>
      <c r="M344" s="24"/>
      <c r="N344" s="24"/>
      <c r="O344" s="24"/>
      <c r="P344" s="43"/>
      <c r="Q344" s="24"/>
      <c r="R344" s="24"/>
      <c r="S344" s="24"/>
      <c r="T344" s="24"/>
      <c r="U344" s="24"/>
    </row>
    <row r="345" spans="10:21" x14ac:dyDescent="0.25">
      <c r="J345" s="24"/>
      <c r="K345" s="35"/>
      <c r="L345" s="24"/>
      <c r="M345" s="24"/>
      <c r="N345" s="24"/>
      <c r="O345" s="24"/>
      <c r="P345" s="43"/>
      <c r="Q345" s="24"/>
      <c r="R345" s="24"/>
      <c r="S345" s="24"/>
      <c r="T345" s="24"/>
      <c r="U345" s="24"/>
    </row>
    <row r="346" spans="10:21" x14ac:dyDescent="0.25">
      <c r="J346" s="24"/>
      <c r="K346" s="35"/>
      <c r="L346" s="24"/>
      <c r="M346" s="24"/>
      <c r="N346" s="24"/>
      <c r="O346" s="24"/>
      <c r="P346" s="43"/>
      <c r="Q346" s="24"/>
      <c r="R346" s="24"/>
      <c r="S346" s="24"/>
      <c r="T346" s="24"/>
      <c r="U346" s="24"/>
    </row>
    <row r="347" spans="10:21" x14ac:dyDescent="0.25">
      <c r="J347" s="24"/>
      <c r="K347" s="35"/>
      <c r="L347" s="24"/>
      <c r="M347" s="24"/>
      <c r="N347" s="24"/>
      <c r="O347" s="24"/>
      <c r="P347" s="43"/>
      <c r="Q347" s="24"/>
      <c r="R347" s="24"/>
      <c r="S347" s="24"/>
      <c r="T347" s="24"/>
      <c r="U347" s="24"/>
    </row>
    <row r="348" spans="10:21" x14ac:dyDescent="0.25">
      <c r="J348" s="24"/>
      <c r="K348" s="35"/>
      <c r="L348" s="24"/>
      <c r="M348" s="24"/>
      <c r="N348" s="24"/>
      <c r="O348" s="24"/>
      <c r="P348" s="43"/>
      <c r="Q348" s="24"/>
      <c r="R348" s="24"/>
      <c r="S348" s="24"/>
      <c r="T348" s="24"/>
      <c r="U348" s="24"/>
    </row>
    <row r="349" spans="10:21" x14ac:dyDescent="0.25">
      <c r="J349" s="24"/>
      <c r="K349" s="35"/>
      <c r="L349" s="24"/>
      <c r="M349" s="24"/>
      <c r="N349" s="24"/>
      <c r="O349" s="24"/>
      <c r="P349" s="43"/>
      <c r="Q349" s="24"/>
      <c r="R349" s="24"/>
      <c r="S349" s="24"/>
      <c r="T349" s="24"/>
      <c r="U349" s="24"/>
    </row>
    <row r="350" spans="10:21" x14ac:dyDescent="0.25">
      <c r="J350" s="24"/>
      <c r="K350" s="35"/>
      <c r="L350" s="24"/>
      <c r="M350" s="24"/>
      <c r="N350" s="24"/>
      <c r="O350" s="24"/>
      <c r="P350" s="43"/>
      <c r="Q350" s="24"/>
      <c r="R350" s="24"/>
      <c r="S350" s="24"/>
      <c r="T350" s="24"/>
      <c r="U350" s="24"/>
    </row>
    <row r="351" spans="10:21" x14ac:dyDescent="0.25">
      <c r="J351" s="24"/>
      <c r="K351" s="35"/>
      <c r="L351" s="24"/>
      <c r="M351" s="24"/>
      <c r="N351" s="24"/>
      <c r="O351" s="24"/>
      <c r="P351" s="43"/>
      <c r="Q351" s="24"/>
      <c r="R351" s="24"/>
      <c r="S351" s="24"/>
      <c r="T351" s="24"/>
      <c r="U351" s="24"/>
    </row>
    <row r="352" spans="10:21" x14ac:dyDescent="0.25">
      <c r="J352" s="24"/>
      <c r="K352" s="35"/>
      <c r="L352" s="24"/>
      <c r="M352" s="24"/>
      <c r="N352" s="24"/>
      <c r="O352" s="24"/>
      <c r="P352" s="43"/>
      <c r="Q352" s="24"/>
      <c r="R352" s="24"/>
      <c r="S352" s="24"/>
      <c r="T352" s="24"/>
      <c r="U352" s="24"/>
    </row>
    <row r="353" spans="10:21" x14ac:dyDescent="0.25">
      <c r="J353" s="24"/>
      <c r="K353" s="35"/>
      <c r="L353" s="24"/>
      <c r="M353" s="24"/>
      <c r="N353" s="24"/>
      <c r="O353" s="24"/>
      <c r="P353" s="43"/>
      <c r="Q353" s="24"/>
      <c r="R353" s="24"/>
      <c r="S353" s="24"/>
      <c r="T353" s="24"/>
      <c r="U353" s="24"/>
    </row>
    <row r="354" spans="10:21" x14ac:dyDescent="0.25">
      <c r="J354" s="24"/>
      <c r="K354" s="35"/>
      <c r="L354" s="24"/>
      <c r="M354" s="24"/>
      <c r="N354" s="24"/>
      <c r="O354" s="24"/>
      <c r="P354" s="43"/>
      <c r="Q354" s="24"/>
      <c r="R354" s="24"/>
      <c r="S354" s="24"/>
      <c r="T354" s="24"/>
      <c r="U354" s="24"/>
    </row>
    <row r="355" spans="10:21" x14ac:dyDescent="0.25">
      <c r="J355" s="24"/>
      <c r="K355" s="35"/>
      <c r="L355" s="24"/>
      <c r="M355" s="24"/>
      <c r="N355" s="24"/>
      <c r="O355" s="24"/>
      <c r="P355" s="43"/>
      <c r="Q355" s="24"/>
      <c r="R355" s="24"/>
      <c r="S355" s="24"/>
      <c r="T355" s="24"/>
      <c r="U355" s="24"/>
    </row>
    <row r="356" spans="10:21" x14ac:dyDescent="0.25">
      <c r="J356" s="24"/>
      <c r="K356" s="35"/>
      <c r="L356" s="24"/>
      <c r="M356" s="24"/>
      <c r="N356" s="24"/>
      <c r="O356" s="24"/>
      <c r="P356" s="43"/>
      <c r="Q356" s="24"/>
      <c r="R356" s="24"/>
      <c r="S356" s="24"/>
      <c r="T356" s="24"/>
      <c r="U356" s="24"/>
    </row>
    <row r="357" spans="10:21" x14ac:dyDescent="0.25">
      <c r="J357" s="24"/>
      <c r="K357" s="35"/>
      <c r="L357" s="24"/>
      <c r="M357" s="24"/>
      <c r="N357" s="24"/>
      <c r="O357" s="24"/>
      <c r="P357" s="43"/>
      <c r="Q357" s="24"/>
      <c r="R357" s="24"/>
      <c r="S357" s="24"/>
      <c r="T357" s="24"/>
      <c r="U357" s="24"/>
    </row>
    <row r="358" spans="10:21" x14ac:dyDescent="0.25">
      <c r="J358" s="24"/>
      <c r="K358" s="35"/>
      <c r="L358" s="24"/>
      <c r="M358" s="24"/>
      <c r="N358" s="24"/>
      <c r="O358" s="24"/>
      <c r="P358" s="43"/>
      <c r="Q358" s="24"/>
      <c r="R358" s="24"/>
      <c r="S358" s="24"/>
      <c r="T358" s="24"/>
      <c r="U358" s="24"/>
    </row>
    <row r="359" spans="10:21" x14ac:dyDescent="0.25">
      <c r="J359" s="24"/>
      <c r="K359" s="35"/>
      <c r="L359" s="24"/>
      <c r="M359" s="24"/>
      <c r="N359" s="24"/>
      <c r="O359" s="24"/>
      <c r="P359" s="43"/>
      <c r="Q359" s="24"/>
      <c r="R359" s="24"/>
      <c r="S359" s="24"/>
      <c r="T359" s="24"/>
      <c r="U359" s="24"/>
    </row>
    <row r="360" spans="10:21" x14ac:dyDescent="0.25">
      <c r="J360" s="24"/>
      <c r="K360" s="35"/>
      <c r="L360" s="24"/>
      <c r="M360" s="24"/>
      <c r="N360" s="24"/>
      <c r="O360" s="24"/>
      <c r="P360" s="43"/>
      <c r="Q360" s="24"/>
      <c r="R360" s="24"/>
      <c r="S360" s="24"/>
      <c r="T360" s="24"/>
      <c r="U360" s="24"/>
    </row>
    <row r="361" spans="10:21" x14ac:dyDescent="0.25">
      <c r="J361" s="24"/>
      <c r="K361" s="35"/>
      <c r="L361" s="24"/>
      <c r="M361" s="24"/>
      <c r="N361" s="24"/>
      <c r="O361" s="24"/>
      <c r="P361" s="43"/>
      <c r="Q361" s="24"/>
      <c r="R361" s="24"/>
      <c r="S361" s="24"/>
      <c r="T361" s="24"/>
      <c r="U361" s="24"/>
    </row>
    <row r="362" spans="10:21" x14ac:dyDescent="0.25">
      <c r="J362" s="24"/>
      <c r="K362" s="35"/>
      <c r="L362" s="24"/>
      <c r="M362" s="24"/>
      <c r="N362" s="24"/>
      <c r="O362" s="24"/>
      <c r="P362" s="43"/>
      <c r="Q362" s="24"/>
      <c r="R362" s="24"/>
      <c r="S362" s="24"/>
      <c r="T362" s="24"/>
      <c r="U362" s="24"/>
    </row>
    <row r="363" spans="10:21" x14ac:dyDescent="0.25">
      <c r="J363" s="24"/>
      <c r="K363" s="35"/>
      <c r="L363" s="24"/>
      <c r="M363" s="24"/>
      <c r="N363" s="24"/>
      <c r="O363" s="24"/>
      <c r="P363" s="43"/>
      <c r="Q363" s="24"/>
      <c r="R363" s="24"/>
      <c r="S363" s="24"/>
      <c r="T363" s="24"/>
      <c r="U363" s="24"/>
    </row>
    <row r="364" spans="10:21" x14ac:dyDescent="0.25">
      <c r="J364" s="24"/>
      <c r="K364" s="35"/>
      <c r="L364" s="24"/>
      <c r="M364" s="24"/>
      <c r="N364" s="24"/>
      <c r="O364" s="24"/>
      <c r="P364" s="43"/>
      <c r="Q364" s="24"/>
      <c r="R364" s="24"/>
      <c r="S364" s="24"/>
      <c r="T364" s="24"/>
      <c r="U364" s="24"/>
    </row>
    <row r="365" spans="10:21" x14ac:dyDescent="0.25">
      <c r="J365" s="24"/>
      <c r="K365" s="35"/>
      <c r="L365" s="24"/>
      <c r="M365" s="24"/>
      <c r="N365" s="24"/>
      <c r="O365" s="24"/>
      <c r="P365" s="43"/>
      <c r="Q365" s="24"/>
      <c r="R365" s="24"/>
      <c r="S365" s="24"/>
      <c r="T365" s="24"/>
      <c r="U365" s="24"/>
    </row>
    <row r="366" spans="10:21" x14ac:dyDescent="0.25">
      <c r="J366" s="24"/>
      <c r="K366" s="35"/>
      <c r="L366" s="24"/>
      <c r="M366" s="24"/>
      <c r="N366" s="24"/>
      <c r="O366" s="24"/>
      <c r="P366" s="43"/>
      <c r="Q366" s="24"/>
      <c r="R366" s="24"/>
      <c r="S366" s="24"/>
      <c r="T366" s="24"/>
      <c r="U366" s="24"/>
    </row>
    <row r="367" spans="10:21" x14ac:dyDescent="0.25">
      <c r="J367" s="24"/>
      <c r="K367" s="35"/>
      <c r="L367" s="24"/>
      <c r="M367" s="24"/>
      <c r="N367" s="24"/>
      <c r="O367" s="24"/>
      <c r="P367" s="43"/>
      <c r="Q367" s="24"/>
      <c r="R367" s="24"/>
      <c r="S367" s="24"/>
      <c r="T367" s="24"/>
      <c r="U367" s="24"/>
    </row>
    <row r="368" spans="10:21" x14ac:dyDescent="0.25">
      <c r="J368" s="24"/>
      <c r="K368" s="35"/>
      <c r="L368" s="24"/>
      <c r="M368" s="24"/>
      <c r="N368" s="24"/>
      <c r="O368" s="24"/>
      <c r="P368" s="43"/>
      <c r="Q368" s="24"/>
      <c r="R368" s="24"/>
      <c r="S368" s="24"/>
      <c r="T368" s="24"/>
      <c r="U368" s="24"/>
    </row>
    <row r="369" spans="10:21" x14ac:dyDescent="0.25">
      <c r="J369" s="24"/>
      <c r="K369" s="35"/>
      <c r="L369" s="24"/>
      <c r="M369" s="24"/>
      <c r="N369" s="24"/>
      <c r="O369" s="24"/>
      <c r="P369" s="43"/>
      <c r="Q369" s="24"/>
      <c r="R369" s="24"/>
      <c r="S369" s="24"/>
      <c r="T369" s="24"/>
      <c r="U369" s="24"/>
    </row>
    <row r="370" spans="10:21" x14ac:dyDescent="0.25">
      <c r="J370" s="24"/>
      <c r="K370" s="35"/>
      <c r="L370" s="24"/>
      <c r="M370" s="24"/>
      <c r="N370" s="24"/>
      <c r="O370" s="24"/>
      <c r="P370" s="43"/>
      <c r="Q370" s="24"/>
      <c r="R370" s="24"/>
      <c r="S370" s="24"/>
      <c r="T370" s="24"/>
      <c r="U370" s="24"/>
    </row>
    <row r="371" spans="10:21" x14ac:dyDescent="0.25">
      <c r="J371" s="24"/>
      <c r="K371" s="35"/>
      <c r="L371" s="24"/>
      <c r="M371" s="24"/>
      <c r="N371" s="24"/>
      <c r="O371" s="24"/>
      <c r="P371" s="43"/>
      <c r="Q371" s="24"/>
      <c r="R371" s="24"/>
      <c r="S371" s="24"/>
      <c r="T371" s="24"/>
      <c r="U371" s="24"/>
    </row>
    <row r="372" spans="10:21" x14ac:dyDescent="0.25">
      <c r="J372" s="24"/>
      <c r="K372" s="35"/>
      <c r="L372" s="24"/>
      <c r="M372" s="24"/>
      <c r="N372" s="24"/>
      <c r="O372" s="24"/>
      <c r="P372" s="43"/>
      <c r="Q372" s="24"/>
      <c r="R372" s="24"/>
      <c r="S372" s="24"/>
      <c r="T372" s="24"/>
      <c r="U372" s="24"/>
    </row>
    <row r="373" spans="10:21" x14ac:dyDescent="0.25">
      <c r="J373" s="24"/>
      <c r="K373" s="35"/>
      <c r="L373" s="24"/>
      <c r="M373" s="24"/>
      <c r="N373" s="24"/>
      <c r="O373" s="24"/>
      <c r="P373" s="43"/>
      <c r="Q373" s="24"/>
      <c r="R373" s="24"/>
      <c r="S373" s="24"/>
      <c r="T373" s="24"/>
      <c r="U373" s="24"/>
    </row>
    <row r="374" spans="10:21" x14ac:dyDescent="0.25">
      <c r="J374" s="24"/>
      <c r="K374" s="35"/>
      <c r="L374" s="24"/>
      <c r="M374" s="24"/>
      <c r="N374" s="24"/>
      <c r="O374" s="24"/>
      <c r="P374" s="43"/>
      <c r="Q374" s="24"/>
      <c r="R374" s="24"/>
      <c r="S374" s="24"/>
      <c r="T374" s="24"/>
      <c r="U374" s="24"/>
    </row>
    <row r="375" spans="10:21" x14ac:dyDescent="0.25">
      <c r="J375" s="24"/>
      <c r="K375" s="35"/>
      <c r="L375" s="24"/>
      <c r="M375" s="24"/>
      <c r="N375" s="24"/>
      <c r="O375" s="24"/>
      <c r="P375" s="43"/>
      <c r="Q375" s="24"/>
      <c r="R375" s="24"/>
      <c r="S375" s="24"/>
      <c r="T375" s="24"/>
      <c r="U375" s="24"/>
    </row>
    <row r="376" spans="10:21" x14ac:dyDescent="0.25">
      <c r="J376" s="24"/>
      <c r="K376" s="35"/>
      <c r="L376" s="24"/>
      <c r="M376" s="24"/>
      <c r="N376" s="24"/>
      <c r="O376" s="24"/>
      <c r="P376" s="43"/>
      <c r="Q376" s="24"/>
      <c r="R376" s="24"/>
      <c r="S376" s="24"/>
      <c r="T376" s="24"/>
      <c r="U376" s="24"/>
    </row>
    <row r="377" spans="10:21" x14ac:dyDescent="0.25">
      <c r="J377" s="24"/>
      <c r="K377" s="35"/>
      <c r="L377" s="24"/>
      <c r="M377" s="24"/>
      <c r="N377" s="24"/>
      <c r="O377" s="24"/>
      <c r="P377" s="43"/>
      <c r="Q377" s="24"/>
      <c r="R377" s="24"/>
      <c r="S377" s="24"/>
      <c r="T377" s="24"/>
      <c r="U377" s="24"/>
    </row>
    <row r="378" spans="10:21" x14ac:dyDescent="0.25">
      <c r="J378" s="24"/>
      <c r="K378" s="35"/>
      <c r="L378" s="24"/>
      <c r="M378" s="24"/>
      <c r="N378" s="24"/>
      <c r="O378" s="24"/>
      <c r="P378" s="43"/>
      <c r="Q378" s="24"/>
      <c r="R378" s="24"/>
      <c r="S378" s="24"/>
      <c r="T378" s="24"/>
      <c r="U378" s="24"/>
    </row>
    <row r="379" spans="10:21" x14ac:dyDescent="0.25">
      <c r="J379" s="24"/>
      <c r="K379" s="35"/>
      <c r="L379" s="24"/>
      <c r="M379" s="24"/>
      <c r="N379" s="24"/>
      <c r="O379" s="24"/>
      <c r="P379" s="43"/>
      <c r="Q379" s="24"/>
      <c r="R379" s="24"/>
      <c r="S379" s="24"/>
      <c r="T379" s="24"/>
      <c r="U379" s="24"/>
    </row>
    <row r="380" spans="10:21" x14ac:dyDescent="0.25">
      <c r="J380" s="24"/>
      <c r="K380" s="35"/>
      <c r="L380" s="24"/>
      <c r="M380" s="24"/>
      <c r="N380" s="24"/>
      <c r="O380" s="24"/>
      <c r="P380" s="43"/>
      <c r="Q380" s="24"/>
      <c r="R380" s="24"/>
      <c r="S380" s="24"/>
      <c r="T380" s="24"/>
      <c r="U380" s="24"/>
    </row>
    <row r="381" spans="10:21" x14ac:dyDescent="0.25">
      <c r="J381" s="24"/>
      <c r="K381" s="35"/>
      <c r="L381" s="24"/>
      <c r="M381" s="24"/>
      <c r="N381" s="24"/>
      <c r="O381" s="24"/>
      <c r="P381" s="43"/>
      <c r="Q381" s="24"/>
      <c r="R381" s="24"/>
      <c r="S381" s="24"/>
      <c r="T381" s="24"/>
      <c r="U381" s="24"/>
    </row>
    <row r="382" spans="10:21" x14ac:dyDescent="0.25">
      <c r="J382" s="24"/>
      <c r="K382" s="35"/>
      <c r="L382" s="24"/>
      <c r="M382" s="24"/>
      <c r="N382" s="24"/>
      <c r="O382" s="24"/>
      <c r="P382" s="43"/>
      <c r="Q382" s="24"/>
      <c r="R382" s="24"/>
      <c r="S382" s="24"/>
      <c r="T382" s="24"/>
      <c r="U382" s="24"/>
    </row>
    <row r="383" spans="10:21" x14ac:dyDescent="0.25">
      <c r="J383" s="24"/>
      <c r="K383" s="35"/>
      <c r="L383" s="24"/>
      <c r="M383" s="24"/>
      <c r="N383" s="24"/>
      <c r="O383" s="24"/>
      <c r="P383" s="43"/>
      <c r="Q383" s="24"/>
      <c r="R383" s="24"/>
      <c r="S383" s="24"/>
      <c r="T383" s="24"/>
      <c r="U383" s="24"/>
    </row>
    <row r="384" spans="10:21" x14ac:dyDescent="0.25">
      <c r="J384" s="24"/>
      <c r="K384" s="35"/>
      <c r="L384" s="24"/>
      <c r="M384" s="24"/>
      <c r="N384" s="24"/>
      <c r="O384" s="24"/>
      <c r="P384" s="43"/>
      <c r="Q384" s="24"/>
      <c r="R384" s="24"/>
      <c r="S384" s="24"/>
      <c r="T384" s="24"/>
      <c r="U384" s="24"/>
    </row>
    <row r="385" spans="10:21" x14ac:dyDescent="0.25">
      <c r="J385" s="24"/>
      <c r="K385" s="35"/>
      <c r="L385" s="24"/>
      <c r="M385" s="24"/>
      <c r="N385" s="24"/>
      <c r="O385" s="24"/>
      <c r="P385" s="43"/>
      <c r="Q385" s="24"/>
      <c r="R385" s="24"/>
      <c r="S385" s="24"/>
      <c r="T385" s="24"/>
      <c r="U385" s="24"/>
    </row>
    <row r="386" spans="10:21" x14ac:dyDescent="0.25">
      <c r="J386" s="24"/>
      <c r="K386" s="35"/>
      <c r="L386" s="24"/>
      <c r="M386" s="24"/>
      <c r="N386" s="24"/>
      <c r="O386" s="24"/>
      <c r="P386" s="43"/>
      <c r="Q386" s="24"/>
      <c r="R386" s="24"/>
      <c r="S386" s="24"/>
      <c r="T386" s="24"/>
      <c r="U386" s="24"/>
    </row>
    <row r="387" spans="10:21" x14ac:dyDescent="0.25">
      <c r="J387" s="24"/>
      <c r="K387" s="35"/>
      <c r="L387" s="24"/>
      <c r="M387" s="24"/>
      <c r="N387" s="24"/>
      <c r="O387" s="24"/>
      <c r="P387" s="43"/>
      <c r="Q387" s="24"/>
      <c r="R387" s="24"/>
      <c r="S387" s="24"/>
      <c r="T387" s="24"/>
      <c r="U387" s="24"/>
    </row>
    <row r="388" spans="10:21" x14ac:dyDescent="0.25">
      <c r="J388" s="24"/>
      <c r="K388" s="35"/>
      <c r="L388" s="24"/>
      <c r="M388" s="24"/>
      <c r="N388" s="24"/>
      <c r="O388" s="24"/>
      <c r="P388" s="43"/>
      <c r="Q388" s="24"/>
      <c r="R388" s="24"/>
      <c r="S388" s="24"/>
      <c r="T388" s="24"/>
      <c r="U388" s="24"/>
    </row>
    <row r="389" spans="10:21" x14ac:dyDescent="0.25">
      <c r="J389" s="24"/>
      <c r="K389" s="35"/>
      <c r="L389" s="24"/>
      <c r="M389" s="24"/>
      <c r="N389" s="24"/>
      <c r="O389" s="24"/>
      <c r="P389" s="43"/>
      <c r="Q389" s="24"/>
      <c r="R389" s="24"/>
      <c r="S389" s="24"/>
      <c r="T389" s="24"/>
      <c r="U389" s="24"/>
    </row>
    <row r="390" spans="10:21" x14ac:dyDescent="0.25">
      <c r="J390" s="24"/>
      <c r="K390" s="35"/>
      <c r="L390" s="24"/>
      <c r="M390" s="24"/>
      <c r="N390" s="24"/>
      <c r="O390" s="24"/>
      <c r="P390" s="43"/>
      <c r="Q390" s="24"/>
      <c r="R390" s="24"/>
      <c r="S390" s="24"/>
      <c r="T390" s="24"/>
      <c r="U390" s="24"/>
    </row>
    <row r="391" spans="10:21" x14ac:dyDescent="0.25">
      <c r="J391" s="24"/>
      <c r="K391" s="35"/>
      <c r="L391" s="24"/>
      <c r="M391" s="24"/>
      <c r="N391" s="24"/>
      <c r="O391" s="24"/>
      <c r="P391" s="43"/>
      <c r="Q391" s="24"/>
      <c r="R391" s="24"/>
      <c r="S391" s="24"/>
      <c r="T391" s="24"/>
      <c r="U391" s="24"/>
    </row>
    <row r="392" spans="10:21" x14ac:dyDescent="0.25">
      <c r="J392" s="24"/>
      <c r="K392" s="35"/>
      <c r="L392" s="24"/>
      <c r="M392" s="24"/>
      <c r="N392" s="24"/>
      <c r="O392" s="24"/>
      <c r="P392" s="43"/>
      <c r="Q392" s="24"/>
      <c r="R392" s="24"/>
      <c r="S392" s="24"/>
      <c r="T392" s="24"/>
      <c r="U392" s="24"/>
    </row>
    <row r="393" spans="10:21" x14ac:dyDescent="0.25">
      <c r="J393" s="24"/>
      <c r="K393" s="35"/>
      <c r="L393" s="24"/>
      <c r="M393" s="24"/>
      <c r="N393" s="24"/>
      <c r="O393" s="24"/>
      <c r="P393" s="43"/>
      <c r="Q393" s="24"/>
      <c r="R393" s="24"/>
      <c r="S393" s="24"/>
      <c r="T393" s="24"/>
      <c r="U393" s="24"/>
    </row>
    <row r="394" spans="10:21" x14ac:dyDescent="0.25">
      <c r="J394" s="24"/>
      <c r="K394" s="35"/>
      <c r="L394" s="24"/>
      <c r="M394" s="24"/>
      <c r="N394" s="24"/>
      <c r="O394" s="24"/>
      <c r="P394" s="43"/>
      <c r="Q394" s="24"/>
      <c r="R394" s="24"/>
      <c r="S394" s="24"/>
      <c r="T394" s="24"/>
      <c r="U394" s="24"/>
    </row>
    <row r="395" spans="10:21" x14ac:dyDescent="0.25">
      <c r="J395" s="24"/>
      <c r="K395" s="35"/>
      <c r="L395" s="24"/>
      <c r="M395" s="24"/>
      <c r="N395" s="24"/>
      <c r="O395" s="24"/>
      <c r="P395" s="43"/>
      <c r="Q395" s="24"/>
      <c r="R395" s="24"/>
      <c r="S395" s="24"/>
      <c r="T395" s="24"/>
      <c r="U395" s="24"/>
    </row>
    <row r="396" spans="10:21" x14ac:dyDescent="0.25">
      <c r="J396" s="24"/>
      <c r="K396" s="35"/>
      <c r="L396" s="24"/>
      <c r="M396" s="24"/>
      <c r="N396" s="24"/>
      <c r="O396" s="24"/>
      <c r="P396" s="43"/>
      <c r="Q396" s="24"/>
      <c r="R396" s="24"/>
      <c r="S396" s="24"/>
      <c r="T396" s="24"/>
      <c r="U396" s="24"/>
    </row>
    <row r="397" spans="10:21" x14ac:dyDescent="0.25">
      <c r="J397" s="24"/>
      <c r="K397" s="35"/>
      <c r="L397" s="24"/>
      <c r="M397" s="24"/>
      <c r="N397" s="24"/>
      <c r="O397" s="24"/>
      <c r="P397" s="43"/>
      <c r="Q397" s="24"/>
      <c r="R397" s="24"/>
      <c r="S397" s="24"/>
      <c r="T397" s="24"/>
      <c r="U397" s="24"/>
    </row>
    <row r="398" spans="10:21" x14ac:dyDescent="0.25">
      <c r="J398" s="24"/>
      <c r="K398" s="35"/>
      <c r="L398" s="24"/>
      <c r="M398" s="24"/>
      <c r="N398" s="24"/>
      <c r="O398" s="24"/>
      <c r="P398" s="43"/>
      <c r="Q398" s="24"/>
      <c r="R398" s="24"/>
      <c r="S398" s="24"/>
      <c r="T398" s="24"/>
      <c r="U398" s="24"/>
    </row>
    <row r="399" spans="10:21" x14ac:dyDescent="0.25">
      <c r="J399" s="24"/>
      <c r="K399" s="35"/>
      <c r="L399" s="24"/>
      <c r="M399" s="24"/>
      <c r="N399" s="24"/>
      <c r="O399" s="24"/>
      <c r="P399" s="43"/>
      <c r="Q399" s="24"/>
      <c r="R399" s="24"/>
      <c r="S399" s="24"/>
      <c r="T399" s="24"/>
      <c r="U399" s="24"/>
    </row>
    <row r="400" spans="10:21" x14ac:dyDescent="0.25">
      <c r="J400" s="24"/>
      <c r="K400" s="35"/>
      <c r="L400" s="24"/>
      <c r="M400" s="24"/>
      <c r="N400" s="24"/>
      <c r="O400" s="24"/>
      <c r="P400" s="43"/>
      <c r="Q400" s="24"/>
      <c r="R400" s="24"/>
      <c r="S400" s="24"/>
      <c r="T400" s="24"/>
      <c r="U400" s="24"/>
    </row>
    <row r="401" spans="10:21" x14ac:dyDescent="0.25">
      <c r="J401" s="24"/>
      <c r="K401" s="35"/>
      <c r="L401" s="24"/>
      <c r="M401" s="24"/>
      <c r="N401" s="24"/>
      <c r="O401" s="24"/>
      <c r="P401" s="43"/>
      <c r="Q401" s="24"/>
      <c r="R401" s="24"/>
      <c r="S401" s="24"/>
      <c r="T401" s="24"/>
      <c r="U401" s="24"/>
    </row>
    <row r="402" spans="10:21" x14ac:dyDescent="0.25">
      <c r="J402" s="24"/>
      <c r="K402" s="35"/>
      <c r="L402" s="24"/>
      <c r="M402" s="24"/>
      <c r="N402" s="24"/>
      <c r="O402" s="24"/>
      <c r="P402" s="43"/>
      <c r="Q402" s="24"/>
      <c r="R402" s="24"/>
      <c r="S402" s="24"/>
      <c r="T402" s="24"/>
      <c r="U402" s="24"/>
    </row>
    <row r="403" spans="10:21" x14ac:dyDescent="0.25">
      <c r="J403" s="24"/>
      <c r="K403" s="35"/>
      <c r="L403" s="24"/>
      <c r="M403" s="24"/>
      <c r="N403" s="24"/>
      <c r="O403" s="24"/>
      <c r="P403" s="43"/>
      <c r="Q403" s="24"/>
      <c r="R403" s="24"/>
      <c r="S403" s="24"/>
      <c r="T403" s="24"/>
      <c r="U403" s="24"/>
    </row>
    <row r="404" spans="10:21" x14ac:dyDescent="0.25">
      <c r="J404" s="24"/>
      <c r="K404" s="35"/>
      <c r="L404" s="24"/>
      <c r="M404" s="24"/>
      <c r="N404" s="24"/>
      <c r="O404" s="24"/>
      <c r="P404" s="43"/>
      <c r="Q404" s="24"/>
      <c r="R404" s="24"/>
      <c r="S404" s="24"/>
      <c r="T404" s="24"/>
      <c r="U404" s="24"/>
    </row>
    <row r="405" spans="10:21" x14ac:dyDescent="0.25">
      <c r="J405" s="24"/>
      <c r="K405" s="35"/>
      <c r="L405" s="24"/>
      <c r="M405" s="24"/>
      <c r="N405" s="24"/>
      <c r="O405" s="24"/>
      <c r="P405" s="43"/>
      <c r="Q405" s="24"/>
      <c r="R405" s="24"/>
      <c r="S405" s="24"/>
      <c r="T405" s="24"/>
      <c r="U405" s="24"/>
    </row>
    <row r="406" spans="10:21" x14ac:dyDescent="0.25">
      <c r="J406" s="24"/>
      <c r="K406" s="35"/>
      <c r="L406" s="24"/>
      <c r="M406" s="24"/>
      <c r="N406" s="24"/>
      <c r="O406" s="24"/>
      <c r="P406" s="43"/>
      <c r="Q406" s="24"/>
      <c r="R406" s="24"/>
      <c r="S406" s="24"/>
      <c r="T406" s="24"/>
      <c r="U406" s="24"/>
    </row>
    <row r="407" spans="10:21" x14ac:dyDescent="0.25">
      <c r="J407" s="24"/>
      <c r="K407" s="35"/>
      <c r="L407" s="24"/>
      <c r="M407" s="24"/>
      <c r="N407" s="24"/>
      <c r="O407" s="24"/>
      <c r="P407" s="43"/>
      <c r="Q407" s="24"/>
      <c r="R407" s="24"/>
      <c r="S407" s="24"/>
      <c r="T407" s="24"/>
      <c r="U407" s="24"/>
    </row>
    <row r="408" spans="10:21" x14ac:dyDescent="0.25">
      <c r="J408" s="24"/>
      <c r="K408" s="35"/>
      <c r="L408" s="24"/>
      <c r="M408" s="24"/>
      <c r="N408" s="24"/>
      <c r="O408" s="24"/>
      <c r="P408" s="43"/>
      <c r="Q408" s="24"/>
      <c r="R408" s="24"/>
      <c r="S408" s="24"/>
      <c r="T408" s="24"/>
      <c r="U408" s="24"/>
    </row>
    <row r="409" spans="10:21" x14ac:dyDescent="0.25">
      <c r="J409" s="24"/>
      <c r="K409" s="35"/>
      <c r="L409" s="24"/>
      <c r="M409" s="24"/>
      <c r="N409" s="24"/>
      <c r="O409" s="24"/>
      <c r="P409" s="43"/>
      <c r="Q409" s="24"/>
      <c r="R409" s="24"/>
      <c r="S409" s="24"/>
      <c r="T409" s="24"/>
      <c r="U409" s="24"/>
    </row>
    <row r="410" spans="10:21" x14ac:dyDescent="0.25">
      <c r="J410" s="24"/>
      <c r="K410" s="35"/>
      <c r="L410" s="24"/>
      <c r="M410" s="24"/>
      <c r="N410" s="24"/>
      <c r="O410" s="24"/>
      <c r="P410" s="43"/>
      <c r="Q410" s="24"/>
      <c r="R410" s="24"/>
      <c r="S410" s="24"/>
      <c r="T410" s="24"/>
      <c r="U410" s="24"/>
    </row>
    <row r="411" spans="10:21" x14ac:dyDescent="0.25">
      <c r="J411" s="24"/>
      <c r="K411" s="35"/>
      <c r="L411" s="24"/>
      <c r="M411" s="24"/>
      <c r="N411" s="24"/>
      <c r="O411" s="24"/>
      <c r="P411" s="43"/>
      <c r="Q411" s="24"/>
      <c r="R411" s="24"/>
      <c r="S411" s="24"/>
      <c r="T411" s="24"/>
      <c r="U411" s="24"/>
    </row>
    <row r="412" spans="10:21" x14ac:dyDescent="0.25">
      <c r="J412" s="24"/>
      <c r="K412" s="35"/>
      <c r="L412" s="24"/>
      <c r="M412" s="24"/>
      <c r="N412" s="24"/>
      <c r="O412" s="24"/>
      <c r="P412" s="43"/>
      <c r="Q412" s="24"/>
      <c r="R412" s="24"/>
      <c r="S412" s="24"/>
      <c r="T412" s="24"/>
      <c r="U412" s="24"/>
    </row>
    <row r="413" spans="10:21" x14ac:dyDescent="0.25">
      <c r="J413" s="24"/>
      <c r="K413" s="35"/>
      <c r="L413" s="24"/>
      <c r="M413" s="24"/>
      <c r="N413" s="24"/>
      <c r="O413" s="24"/>
      <c r="P413" s="43"/>
      <c r="Q413" s="24"/>
      <c r="R413" s="24"/>
      <c r="S413" s="24"/>
      <c r="T413" s="24"/>
      <c r="U413" s="24"/>
    </row>
    <row r="414" spans="10:21" x14ac:dyDescent="0.25">
      <c r="J414" s="24"/>
      <c r="K414" s="35"/>
      <c r="L414" s="24"/>
      <c r="M414" s="24"/>
      <c r="N414" s="24"/>
      <c r="O414" s="24"/>
      <c r="P414" s="43"/>
      <c r="Q414" s="24"/>
      <c r="R414" s="24"/>
      <c r="S414" s="24"/>
      <c r="T414" s="24"/>
      <c r="U414" s="24"/>
    </row>
    <row r="415" spans="10:21" x14ac:dyDescent="0.25">
      <c r="J415" s="24"/>
      <c r="K415" s="35"/>
      <c r="L415" s="24"/>
      <c r="M415" s="24"/>
      <c r="N415" s="24"/>
      <c r="O415" s="24"/>
      <c r="P415" s="43"/>
      <c r="Q415" s="24"/>
      <c r="R415" s="24"/>
      <c r="S415" s="24"/>
      <c r="T415" s="24"/>
      <c r="U415" s="24"/>
    </row>
    <row r="416" spans="10:21" x14ac:dyDescent="0.25">
      <c r="J416" s="24"/>
      <c r="K416" s="35"/>
      <c r="L416" s="24"/>
      <c r="M416" s="24"/>
      <c r="N416" s="24"/>
      <c r="O416" s="24"/>
      <c r="P416" s="43"/>
      <c r="Q416" s="24"/>
      <c r="R416" s="24"/>
      <c r="S416" s="24"/>
      <c r="T416" s="24"/>
      <c r="U416" s="24"/>
    </row>
    <row r="417" spans="10:21" x14ac:dyDescent="0.25">
      <c r="J417" s="24"/>
      <c r="K417" s="35"/>
      <c r="L417" s="24"/>
      <c r="M417" s="24"/>
      <c r="N417" s="24"/>
      <c r="O417" s="24"/>
      <c r="P417" s="43"/>
      <c r="Q417" s="24"/>
      <c r="R417" s="24"/>
      <c r="S417" s="24"/>
      <c r="T417" s="24"/>
      <c r="U417" s="24"/>
    </row>
    <row r="418" spans="10:21" x14ac:dyDescent="0.25">
      <c r="J418" s="24"/>
      <c r="K418" s="35"/>
      <c r="L418" s="24"/>
      <c r="M418" s="24"/>
      <c r="N418" s="24"/>
      <c r="O418" s="24"/>
      <c r="P418" s="43"/>
      <c r="Q418" s="24"/>
      <c r="R418" s="24"/>
      <c r="S418" s="24"/>
      <c r="T418" s="24"/>
      <c r="U418" s="24"/>
    </row>
    <row r="419" spans="10:21" x14ac:dyDescent="0.25">
      <c r="J419" s="24"/>
      <c r="K419" s="35"/>
      <c r="L419" s="24"/>
      <c r="M419" s="24"/>
      <c r="N419" s="24"/>
      <c r="O419" s="24"/>
      <c r="P419" s="43"/>
      <c r="Q419" s="24"/>
      <c r="R419" s="24"/>
      <c r="S419" s="24"/>
      <c r="T419" s="24"/>
      <c r="U419" s="24"/>
    </row>
    <row r="420" spans="10:21" x14ac:dyDescent="0.25">
      <c r="J420" s="24"/>
      <c r="K420" s="35"/>
      <c r="L420" s="24"/>
      <c r="M420" s="24"/>
      <c r="N420" s="24"/>
      <c r="O420" s="24"/>
      <c r="P420" s="43"/>
      <c r="Q420" s="24"/>
      <c r="R420" s="24"/>
      <c r="S420" s="24"/>
      <c r="T420" s="24"/>
      <c r="U420" s="24"/>
    </row>
    <row r="421" spans="10:21" x14ac:dyDescent="0.25">
      <c r="J421" s="24"/>
      <c r="K421" s="35"/>
      <c r="L421" s="24"/>
      <c r="M421" s="24"/>
      <c r="N421" s="24"/>
      <c r="O421" s="24"/>
      <c r="P421" s="43"/>
      <c r="Q421" s="24"/>
      <c r="R421" s="24"/>
      <c r="S421" s="24"/>
      <c r="T421" s="24"/>
      <c r="U421" s="24"/>
    </row>
    <row r="422" spans="10:21" x14ac:dyDescent="0.25">
      <c r="J422" s="24"/>
      <c r="K422" s="35"/>
      <c r="L422" s="24"/>
      <c r="M422" s="24"/>
      <c r="N422" s="24"/>
      <c r="O422" s="24"/>
      <c r="P422" s="43"/>
      <c r="Q422" s="24"/>
      <c r="R422" s="24"/>
      <c r="S422" s="24"/>
      <c r="T422" s="24"/>
      <c r="U422" s="24"/>
    </row>
    <row r="423" spans="10:21" x14ac:dyDescent="0.25">
      <c r="J423" s="24"/>
      <c r="K423" s="35"/>
      <c r="L423" s="24"/>
      <c r="M423" s="24"/>
      <c r="N423" s="24"/>
      <c r="O423" s="24"/>
      <c r="P423" s="43"/>
      <c r="Q423" s="24"/>
      <c r="R423" s="24"/>
      <c r="S423" s="24"/>
      <c r="T423" s="24"/>
      <c r="U423" s="24"/>
    </row>
    <row r="424" spans="10:21" x14ac:dyDescent="0.25">
      <c r="J424" s="24"/>
      <c r="K424" s="35"/>
      <c r="L424" s="24"/>
      <c r="M424" s="24"/>
      <c r="N424" s="24"/>
      <c r="O424" s="24"/>
      <c r="P424" s="43"/>
      <c r="Q424" s="24"/>
      <c r="R424" s="24"/>
      <c r="S424" s="24"/>
      <c r="T424" s="24"/>
      <c r="U424" s="24"/>
    </row>
    <row r="425" spans="10:21" x14ac:dyDescent="0.25">
      <c r="J425" s="24"/>
      <c r="K425" s="35"/>
      <c r="L425" s="24"/>
      <c r="M425" s="24"/>
      <c r="N425" s="24"/>
      <c r="O425" s="24"/>
      <c r="P425" s="43"/>
      <c r="Q425" s="24"/>
      <c r="R425" s="24"/>
      <c r="S425" s="24"/>
      <c r="T425" s="24"/>
      <c r="U425" s="24"/>
    </row>
    <row r="426" spans="10:21" x14ac:dyDescent="0.25">
      <c r="J426" s="24"/>
      <c r="K426" s="35"/>
      <c r="L426" s="24"/>
      <c r="M426" s="24"/>
      <c r="N426" s="24"/>
      <c r="O426" s="24"/>
      <c r="P426" s="43"/>
      <c r="Q426" s="24"/>
      <c r="R426" s="24"/>
      <c r="S426" s="24"/>
      <c r="T426" s="24"/>
      <c r="U426" s="24"/>
    </row>
    <row r="427" spans="10:21" x14ac:dyDescent="0.25">
      <c r="J427" s="24"/>
      <c r="K427" s="35"/>
      <c r="L427" s="24"/>
      <c r="M427" s="24"/>
      <c r="N427" s="24"/>
      <c r="O427" s="24"/>
      <c r="P427" s="43"/>
      <c r="Q427" s="24"/>
      <c r="R427" s="24"/>
      <c r="S427" s="24"/>
      <c r="T427" s="24"/>
      <c r="U427" s="24"/>
    </row>
    <row r="428" spans="10:21" x14ac:dyDescent="0.25">
      <c r="J428" s="24"/>
      <c r="K428" s="35"/>
      <c r="L428" s="24"/>
      <c r="M428" s="24"/>
      <c r="N428" s="24"/>
      <c r="O428" s="24"/>
      <c r="P428" s="43"/>
      <c r="Q428" s="24"/>
      <c r="R428" s="24"/>
      <c r="S428" s="24"/>
      <c r="T428" s="24"/>
      <c r="U428" s="24"/>
    </row>
    <row r="429" spans="10:21" x14ac:dyDescent="0.25">
      <c r="J429" s="24"/>
      <c r="K429" s="35"/>
      <c r="L429" s="24"/>
      <c r="M429" s="24"/>
      <c r="N429" s="24"/>
      <c r="O429" s="24"/>
      <c r="P429" s="43"/>
      <c r="Q429" s="24"/>
      <c r="R429" s="24"/>
      <c r="S429" s="24"/>
      <c r="T429" s="24"/>
      <c r="U429" s="24"/>
    </row>
    <row r="430" spans="10:21" x14ac:dyDescent="0.25">
      <c r="J430" s="24"/>
      <c r="K430" s="35"/>
      <c r="L430" s="24"/>
      <c r="M430" s="24"/>
      <c r="N430" s="24"/>
      <c r="O430" s="24"/>
      <c r="P430" s="43"/>
      <c r="Q430" s="24"/>
      <c r="R430" s="24"/>
      <c r="S430" s="24"/>
      <c r="T430" s="24"/>
      <c r="U430" s="24"/>
    </row>
    <row r="431" spans="10:21" x14ac:dyDescent="0.25">
      <c r="J431" s="24"/>
      <c r="K431" s="35"/>
      <c r="L431" s="24"/>
      <c r="M431" s="24"/>
      <c r="N431" s="24"/>
      <c r="O431" s="24"/>
      <c r="P431" s="43"/>
      <c r="Q431" s="24"/>
      <c r="R431" s="24"/>
      <c r="S431" s="24"/>
      <c r="T431" s="24"/>
      <c r="U431" s="24"/>
    </row>
    <row r="432" spans="10:21" x14ac:dyDescent="0.25">
      <c r="J432" s="24"/>
      <c r="K432" s="35"/>
      <c r="L432" s="24"/>
      <c r="M432" s="24"/>
      <c r="N432" s="24"/>
      <c r="O432" s="24"/>
      <c r="P432" s="43"/>
      <c r="Q432" s="24"/>
      <c r="R432" s="24"/>
      <c r="S432" s="24"/>
      <c r="T432" s="24"/>
      <c r="U432" s="24"/>
    </row>
    <row r="433" spans="10:21" x14ac:dyDescent="0.25">
      <c r="J433" s="24"/>
      <c r="K433" s="35"/>
      <c r="L433" s="24"/>
      <c r="M433" s="24"/>
      <c r="N433" s="24"/>
      <c r="O433" s="24"/>
      <c r="P433" s="43"/>
      <c r="Q433" s="24"/>
      <c r="R433" s="24"/>
      <c r="S433" s="24"/>
      <c r="T433" s="24"/>
      <c r="U433" s="24"/>
    </row>
    <row r="434" spans="10:21" x14ac:dyDescent="0.25">
      <c r="J434" s="24"/>
      <c r="K434" s="35"/>
      <c r="L434" s="24"/>
      <c r="M434" s="24"/>
      <c r="N434" s="24"/>
      <c r="O434" s="24"/>
      <c r="P434" s="43"/>
      <c r="Q434" s="24"/>
      <c r="R434" s="24"/>
      <c r="S434" s="24"/>
      <c r="T434" s="24"/>
      <c r="U434" s="24"/>
    </row>
    <row r="435" spans="10:21" x14ac:dyDescent="0.25">
      <c r="J435" s="24"/>
      <c r="K435" s="35"/>
      <c r="L435" s="24"/>
      <c r="M435" s="24"/>
      <c r="N435" s="24"/>
      <c r="O435" s="24"/>
      <c r="P435" s="43"/>
      <c r="Q435" s="24"/>
      <c r="R435" s="24"/>
      <c r="S435" s="24"/>
      <c r="T435" s="24"/>
      <c r="U435" s="24"/>
    </row>
    <row r="436" spans="10:21" x14ac:dyDescent="0.25">
      <c r="J436" s="24"/>
      <c r="K436" s="35"/>
      <c r="L436" s="24"/>
      <c r="M436" s="24"/>
      <c r="N436" s="24"/>
      <c r="O436" s="24"/>
      <c r="P436" s="43"/>
      <c r="Q436" s="24"/>
      <c r="R436" s="24"/>
      <c r="S436" s="24"/>
      <c r="T436" s="24"/>
      <c r="U436" s="24"/>
    </row>
    <row r="437" spans="10:21" x14ac:dyDescent="0.25">
      <c r="J437" s="24"/>
      <c r="K437" s="35"/>
      <c r="L437" s="24"/>
      <c r="M437" s="24"/>
      <c r="N437" s="24"/>
      <c r="O437" s="24"/>
      <c r="P437" s="43"/>
      <c r="Q437" s="24"/>
      <c r="R437" s="24"/>
      <c r="S437" s="24"/>
      <c r="T437" s="24"/>
      <c r="U437" s="24"/>
    </row>
    <row r="438" spans="10:21" x14ac:dyDescent="0.25">
      <c r="J438" s="24"/>
      <c r="K438" s="35"/>
      <c r="L438" s="24"/>
      <c r="M438" s="24"/>
      <c r="N438" s="24"/>
      <c r="O438" s="24"/>
      <c r="P438" s="43"/>
      <c r="Q438" s="24"/>
      <c r="R438" s="24"/>
      <c r="S438" s="24"/>
      <c r="T438" s="24"/>
      <c r="U438" s="24"/>
    </row>
    <row r="439" spans="10:21" x14ac:dyDescent="0.25">
      <c r="J439" s="24"/>
      <c r="K439" s="35"/>
      <c r="L439" s="24"/>
      <c r="M439" s="24"/>
      <c r="N439" s="24"/>
      <c r="O439" s="24"/>
      <c r="P439" s="43"/>
      <c r="Q439" s="24"/>
      <c r="R439" s="24"/>
      <c r="S439" s="24"/>
      <c r="T439" s="24"/>
      <c r="U439" s="24"/>
    </row>
    <row r="440" spans="10:21" x14ac:dyDescent="0.25">
      <c r="J440" s="24"/>
      <c r="K440" s="35"/>
      <c r="L440" s="24"/>
      <c r="M440" s="24"/>
      <c r="N440" s="24"/>
      <c r="O440" s="24"/>
      <c r="P440" s="43"/>
      <c r="Q440" s="24"/>
      <c r="R440" s="24"/>
      <c r="S440" s="24"/>
      <c r="T440" s="24"/>
      <c r="U440" s="24"/>
    </row>
    <row r="441" spans="10:21" x14ac:dyDescent="0.25">
      <c r="J441" s="24"/>
      <c r="K441" s="35"/>
      <c r="L441" s="24"/>
      <c r="M441" s="24"/>
      <c r="N441" s="24"/>
      <c r="O441" s="24"/>
      <c r="P441" s="43"/>
      <c r="Q441" s="24"/>
      <c r="R441" s="24"/>
      <c r="S441" s="24"/>
      <c r="T441" s="24"/>
      <c r="U441" s="24"/>
    </row>
    <row r="442" spans="10:21" x14ac:dyDescent="0.25">
      <c r="J442" s="24"/>
      <c r="K442" s="35"/>
      <c r="L442" s="24"/>
      <c r="M442" s="24"/>
      <c r="N442" s="24"/>
      <c r="O442" s="24"/>
      <c r="P442" s="43"/>
      <c r="Q442" s="24"/>
      <c r="R442" s="24"/>
      <c r="S442" s="24"/>
      <c r="T442" s="24"/>
      <c r="U442" s="24"/>
    </row>
    <row r="443" spans="10:21" x14ac:dyDescent="0.25">
      <c r="J443" s="24"/>
      <c r="K443" s="35"/>
      <c r="L443" s="24"/>
      <c r="M443" s="24"/>
      <c r="N443" s="24"/>
      <c r="O443" s="24"/>
      <c r="P443" s="43"/>
      <c r="Q443" s="24"/>
      <c r="R443" s="24"/>
      <c r="S443" s="24"/>
      <c r="T443" s="24"/>
      <c r="U443" s="24"/>
    </row>
    <row r="444" spans="10:21" x14ac:dyDescent="0.25">
      <c r="J444" s="24"/>
      <c r="K444" s="35"/>
      <c r="L444" s="24"/>
      <c r="M444" s="24"/>
      <c r="N444" s="24"/>
      <c r="O444" s="24"/>
      <c r="P444" s="43"/>
      <c r="Q444" s="24"/>
      <c r="R444" s="24"/>
      <c r="S444" s="24"/>
      <c r="T444" s="24"/>
      <c r="U444" s="24"/>
    </row>
    <row r="445" spans="10:21" x14ac:dyDescent="0.25">
      <c r="J445" s="24"/>
      <c r="K445" s="35"/>
      <c r="L445" s="24"/>
      <c r="M445" s="24"/>
      <c r="N445" s="24"/>
      <c r="O445" s="24"/>
      <c r="P445" s="43"/>
      <c r="Q445" s="24"/>
      <c r="R445" s="24"/>
      <c r="S445" s="24"/>
      <c r="T445" s="24"/>
      <c r="U445" s="24"/>
    </row>
    <row r="446" spans="10:21" x14ac:dyDescent="0.25">
      <c r="J446" s="24"/>
      <c r="K446" s="35"/>
      <c r="L446" s="24"/>
      <c r="M446" s="24"/>
      <c r="N446" s="24"/>
      <c r="O446" s="24"/>
      <c r="P446" s="43"/>
      <c r="Q446" s="24"/>
      <c r="R446" s="24"/>
      <c r="S446" s="24"/>
      <c r="T446" s="24"/>
      <c r="U446" s="24"/>
    </row>
    <row r="447" spans="10:21" x14ac:dyDescent="0.25">
      <c r="J447" s="24"/>
      <c r="K447" s="35"/>
      <c r="L447" s="24"/>
      <c r="M447" s="24"/>
      <c r="N447" s="24"/>
      <c r="O447" s="24"/>
      <c r="P447" s="43"/>
      <c r="Q447" s="24"/>
      <c r="R447" s="24"/>
      <c r="S447" s="24"/>
      <c r="T447" s="24"/>
      <c r="U447" s="24"/>
    </row>
    <row r="448" spans="10:21" x14ac:dyDescent="0.25">
      <c r="J448" s="24"/>
      <c r="K448" s="35"/>
      <c r="L448" s="24"/>
      <c r="M448" s="24"/>
      <c r="N448" s="24"/>
      <c r="O448" s="24"/>
      <c r="P448" s="43"/>
      <c r="Q448" s="24"/>
      <c r="R448" s="24"/>
      <c r="S448" s="24"/>
      <c r="T448" s="24"/>
      <c r="U448" s="24"/>
    </row>
    <row r="449" spans="10:21" x14ac:dyDescent="0.25">
      <c r="J449" s="24"/>
      <c r="K449" s="35"/>
      <c r="L449" s="24"/>
      <c r="M449" s="24"/>
      <c r="N449" s="24"/>
      <c r="O449" s="24"/>
      <c r="P449" s="43"/>
      <c r="Q449" s="24"/>
      <c r="R449" s="24"/>
      <c r="S449" s="24"/>
      <c r="T449" s="24"/>
      <c r="U449" s="24"/>
    </row>
    <row r="450" spans="10:21" x14ac:dyDescent="0.25">
      <c r="J450" s="24"/>
      <c r="K450" s="35"/>
      <c r="L450" s="24"/>
      <c r="M450" s="24"/>
      <c r="N450" s="24"/>
      <c r="O450" s="24"/>
      <c r="P450" s="43"/>
      <c r="Q450" s="24"/>
      <c r="R450" s="24"/>
      <c r="S450" s="24"/>
      <c r="T450" s="24"/>
      <c r="U450" s="24"/>
    </row>
    <row r="451" spans="10:21" x14ac:dyDescent="0.25">
      <c r="J451" s="24"/>
      <c r="K451" s="35"/>
      <c r="L451" s="24"/>
      <c r="M451" s="24"/>
      <c r="N451" s="24"/>
      <c r="O451" s="24"/>
      <c r="P451" s="43"/>
      <c r="Q451" s="24"/>
      <c r="R451" s="24"/>
      <c r="S451" s="24"/>
      <c r="T451" s="24"/>
      <c r="U451" s="24"/>
    </row>
    <row r="452" spans="10:21" x14ac:dyDescent="0.25">
      <c r="J452" s="24"/>
      <c r="K452" s="35"/>
      <c r="L452" s="24"/>
      <c r="M452" s="24"/>
      <c r="N452" s="24"/>
      <c r="O452" s="24"/>
      <c r="P452" s="43"/>
      <c r="Q452" s="24"/>
      <c r="R452" s="24"/>
      <c r="S452" s="24"/>
      <c r="T452" s="24"/>
      <c r="U452" s="24"/>
    </row>
    <row r="453" spans="10:21" x14ac:dyDescent="0.25">
      <c r="J453" s="24"/>
      <c r="K453" s="35"/>
      <c r="L453" s="24"/>
      <c r="M453" s="24"/>
      <c r="N453" s="24"/>
      <c r="O453" s="24"/>
      <c r="P453" s="43"/>
      <c r="Q453" s="24"/>
      <c r="R453" s="24"/>
      <c r="S453" s="24"/>
      <c r="T453" s="24"/>
      <c r="U453" s="24"/>
    </row>
    <row r="454" spans="10:21" x14ac:dyDescent="0.25">
      <c r="J454" s="24"/>
      <c r="K454" s="35"/>
      <c r="L454" s="24"/>
      <c r="M454" s="24"/>
      <c r="N454" s="24"/>
      <c r="O454" s="24"/>
      <c r="P454" s="43"/>
      <c r="Q454" s="24"/>
      <c r="R454" s="24"/>
      <c r="S454" s="24"/>
      <c r="T454" s="24"/>
      <c r="U454" s="24"/>
    </row>
    <row r="455" spans="10:21" x14ac:dyDescent="0.25">
      <c r="J455" s="24"/>
      <c r="K455" s="35"/>
      <c r="L455" s="24"/>
      <c r="M455" s="24"/>
      <c r="N455" s="24"/>
      <c r="O455" s="24"/>
      <c r="P455" s="43"/>
      <c r="Q455" s="24"/>
      <c r="R455" s="24"/>
      <c r="S455" s="24"/>
      <c r="T455" s="24"/>
      <c r="U455" s="24"/>
    </row>
    <row r="456" spans="10:21" x14ac:dyDescent="0.25">
      <c r="J456" s="24"/>
      <c r="K456" s="35"/>
      <c r="L456" s="24"/>
      <c r="M456" s="24"/>
      <c r="N456" s="24"/>
      <c r="O456" s="24"/>
      <c r="P456" s="43"/>
      <c r="Q456" s="24"/>
      <c r="R456" s="24"/>
      <c r="S456" s="24"/>
      <c r="T456" s="24"/>
      <c r="U456" s="24"/>
    </row>
    <row r="457" spans="10:21" x14ac:dyDescent="0.25">
      <c r="J457" s="24"/>
      <c r="K457" s="35"/>
      <c r="L457" s="24"/>
      <c r="M457" s="24"/>
      <c r="N457" s="24"/>
      <c r="O457" s="24"/>
      <c r="P457" s="43"/>
      <c r="Q457" s="24"/>
      <c r="R457" s="24"/>
      <c r="S457" s="24"/>
      <c r="T457" s="24"/>
      <c r="U457" s="24"/>
    </row>
    <row r="458" spans="10:21" x14ac:dyDescent="0.25">
      <c r="J458" s="24"/>
      <c r="K458" s="35"/>
      <c r="L458" s="24"/>
      <c r="M458" s="24"/>
      <c r="N458" s="24"/>
      <c r="O458" s="24"/>
      <c r="P458" s="43"/>
      <c r="Q458" s="24"/>
      <c r="R458" s="24"/>
      <c r="S458" s="24"/>
      <c r="T458" s="24"/>
      <c r="U458" s="24"/>
    </row>
    <row r="459" spans="10:21" x14ac:dyDescent="0.25">
      <c r="J459" s="24"/>
      <c r="K459" s="35"/>
      <c r="L459" s="24"/>
      <c r="M459" s="24"/>
      <c r="N459" s="24"/>
      <c r="O459" s="24"/>
      <c r="P459" s="43"/>
      <c r="Q459" s="24"/>
      <c r="R459" s="24"/>
      <c r="S459" s="24"/>
      <c r="T459" s="24"/>
      <c r="U459" s="24"/>
    </row>
    <row r="460" spans="10:21" x14ac:dyDescent="0.25">
      <c r="J460" s="24"/>
      <c r="K460" s="35"/>
      <c r="L460" s="24"/>
      <c r="M460" s="24"/>
      <c r="N460" s="24"/>
      <c r="O460" s="24"/>
      <c r="P460" s="43"/>
      <c r="Q460" s="24"/>
      <c r="R460" s="24"/>
      <c r="S460" s="24"/>
      <c r="T460" s="24"/>
      <c r="U460" s="24"/>
    </row>
    <row r="461" spans="10:21" x14ac:dyDescent="0.25">
      <c r="J461" s="24"/>
      <c r="K461" s="35"/>
      <c r="L461" s="24"/>
      <c r="M461" s="24"/>
      <c r="N461" s="24"/>
      <c r="O461" s="24"/>
      <c r="P461" s="43"/>
      <c r="Q461" s="24"/>
      <c r="R461" s="24"/>
      <c r="S461" s="24"/>
      <c r="T461" s="24"/>
      <c r="U461" s="24"/>
    </row>
    <row r="462" spans="10:21" x14ac:dyDescent="0.25">
      <c r="J462" s="24"/>
      <c r="K462" s="35"/>
      <c r="L462" s="24"/>
      <c r="M462" s="24"/>
      <c r="N462" s="24"/>
      <c r="O462" s="24"/>
      <c r="P462" s="43"/>
      <c r="Q462" s="24"/>
      <c r="R462" s="24"/>
      <c r="S462" s="24"/>
      <c r="T462" s="24"/>
      <c r="U462" s="24"/>
    </row>
    <row r="463" spans="10:21" x14ac:dyDescent="0.25">
      <c r="J463" s="24"/>
      <c r="K463" s="35"/>
      <c r="L463" s="24"/>
      <c r="M463" s="24"/>
      <c r="N463" s="24"/>
      <c r="O463" s="24"/>
      <c r="P463" s="43"/>
      <c r="Q463" s="24"/>
      <c r="R463" s="24"/>
      <c r="S463" s="24"/>
      <c r="T463" s="24"/>
      <c r="U463" s="24"/>
    </row>
    <row r="464" spans="10:21" x14ac:dyDescent="0.25">
      <c r="J464" s="24"/>
      <c r="K464" s="35"/>
      <c r="L464" s="24"/>
      <c r="M464" s="24"/>
      <c r="N464" s="24"/>
      <c r="O464" s="24"/>
      <c r="P464" s="43"/>
      <c r="Q464" s="24"/>
      <c r="R464" s="24"/>
      <c r="S464" s="24"/>
      <c r="T464" s="24"/>
      <c r="U464" s="24"/>
    </row>
    <row r="465" spans="10:21" x14ac:dyDescent="0.25">
      <c r="J465" s="24"/>
      <c r="K465" s="35"/>
      <c r="L465" s="24"/>
      <c r="M465" s="24"/>
      <c r="N465" s="24"/>
      <c r="O465" s="24"/>
      <c r="P465" s="43"/>
      <c r="Q465" s="24"/>
      <c r="R465" s="24"/>
      <c r="S465" s="24"/>
      <c r="T465" s="24"/>
      <c r="U465" s="24"/>
    </row>
    <row r="466" spans="10:21" x14ac:dyDescent="0.25">
      <c r="J466" s="24"/>
      <c r="K466" s="35"/>
      <c r="L466" s="24"/>
      <c r="M466" s="24"/>
      <c r="N466" s="24"/>
      <c r="O466" s="24"/>
      <c r="P466" s="43"/>
      <c r="Q466" s="24"/>
      <c r="R466" s="24"/>
      <c r="S466" s="24"/>
      <c r="T466" s="24"/>
      <c r="U466" s="24"/>
    </row>
    <row r="467" spans="10:21" x14ac:dyDescent="0.25">
      <c r="J467" s="24"/>
      <c r="K467" s="35"/>
      <c r="L467" s="24"/>
      <c r="M467" s="24"/>
      <c r="N467" s="24"/>
      <c r="O467" s="24"/>
      <c r="P467" s="43"/>
      <c r="Q467" s="24"/>
      <c r="R467" s="24"/>
      <c r="S467" s="24"/>
      <c r="T467" s="24"/>
      <c r="U467" s="24"/>
    </row>
    <row r="468" spans="10:21" x14ac:dyDescent="0.25">
      <c r="J468" s="24"/>
      <c r="K468" s="35"/>
      <c r="L468" s="24"/>
      <c r="M468" s="24"/>
      <c r="N468" s="24"/>
      <c r="O468" s="24"/>
      <c r="P468" s="43"/>
      <c r="Q468" s="24"/>
      <c r="R468" s="24"/>
      <c r="S468" s="24"/>
      <c r="T468" s="24"/>
      <c r="U468" s="24"/>
    </row>
    <row r="469" spans="10:21" x14ac:dyDescent="0.25">
      <c r="J469" s="24"/>
      <c r="K469" s="35"/>
      <c r="L469" s="24"/>
      <c r="M469" s="24"/>
      <c r="N469" s="24"/>
      <c r="O469" s="24"/>
      <c r="P469" s="43"/>
      <c r="Q469" s="24"/>
      <c r="R469" s="24"/>
      <c r="S469" s="24"/>
      <c r="T469" s="24"/>
      <c r="U469" s="24"/>
    </row>
    <row r="470" spans="10:21" x14ac:dyDescent="0.25">
      <c r="J470" s="24"/>
      <c r="K470" s="35"/>
      <c r="L470" s="24"/>
      <c r="M470" s="24"/>
      <c r="N470" s="24"/>
      <c r="O470" s="24"/>
      <c r="P470" s="43"/>
      <c r="Q470" s="24"/>
      <c r="R470" s="24"/>
      <c r="S470" s="24"/>
      <c r="T470" s="24"/>
      <c r="U470" s="24"/>
    </row>
    <row r="471" spans="10:21" x14ac:dyDescent="0.25">
      <c r="J471" s="24"/>
      <c r="K471" s="35"/>
      <c r="L471" s="24"/>
      <c r="M471" s="24"/>
      <c r="N471" s="24"/>
      <c r="O471" s="24"/>
      <c r="P471" s="43"/>
      <c r="Q471" s="24"/>
      <c r="R471" s="24"/>
      <c r="S471" s="24"/>
      <c r="T471" s="24"/>
      <c r="U471" s="24"/>
    </row>
    <row r="472" spans="10:21" x14ac:dyDescent="0.25">
      <c r="J472" s="24"/>
      <c r="K472" s="35"/>
      <c r="L472" s="24"/>
      <c r="M472" s="24"/>
      <c r="N472" s="24"/>
      <c r="O472" s="24"/>
      <c r="P472" s="43"/>
      <c r="Q472" s="24"/>
      <c r="R472" s="24"/>
      <c r="S472" s="24"/>
      <c r="T472" s="24"/>
      <c r="U472" s="24"/>
    </row>
    <row r="473" spans="10:21" x14ac:dyDescent="0.25">
      <c r="J473" s="24"/>
      <c r="K473" s="35"/>
      <c r="L473" s="24"/>
      <c r="M473" s="24"/>
      <c r="N473" s="24"/>
      <c r="O473" s="24"/>
      <c r="P473" s="43"/>
      <c r="Q473" s="24"/>
      <c r="R473" s="24"/>
      <c r="S473" s="24"/>
      <c r="T473" s="24"/>
      <c r="U473" s="24"/>
    </row>
    <row r="474" spans="10:21" x14ac:dyDescent="0.25">
      <c r="J474" s="24"/>
      <c r="K474" s="35"/>
      <c r="L474" s="24"/>
      <c r="M474" s="24"/>
      <c r="N474" s="24"/>
      <c r="O474" s="24"/>
      <c r="P474" s="43"/>
      <c r="Q474" s="24"/>
      <c r="R474" s="24"/>
      <c r="S474" s="24"/>
      <c r="T474" s="24"/>
      <c r="U474" s="24"/>
    </row>
    <row r="475" spans="10:21" x14ac:dyDescent="0.25">
      <c r="J475" s="24"/>
      <c r="K475" s="35"/>
      <c r="L475" s="24"/>
      <c r="M475" s="24"/>
      <c r="N475" s="24"/>
      <c r="O475" s="24"/>
      <c r="P475" s="43"/>
      <c r="Q475" s="24"/>
      <c r="R475" s="24"/>
      <c r="S475" s="24"/>
      <c r="T475" s="24"/>
      <c r="U475" s="24"/>
    </row>
    <row r="476" spans="10:21" x14ac:dyDescent="0.25">
      <c r="J476" s="24"/>
      <c r="K476" s="35"/>
      <c r="L476" s="24"/>
      <c r="M476" s="24"/>
      <c r="N476" s="24"/>
      <c r="O476" s="24"/>
      <c r="P476" s="43"/>
      <c r="Q476" s="24"/>
      <c r="R476" s="24"/>
      <c r="S476" s="24"/>
      <c r="T476" s="24"/>
      <c r="U476" s="24"/>
    </row>
    <row r="477" spans="10:21" x14ac:dyDescent="0.25">
      <c r="J477" s="24"/>
      <c r="K477" s="35"/>
      <c r="L477" s="24"/>
      <c r="M477" s="24"/>
      <c r="N477" s="24"/>
      <c r="O477" s="24"/>
      <c r="P477" s="43"/>
      <c r="Q477" s="24"/>
      <c r="R477" s="24"/>
      <c r="S477" s="24"/>
      <c r="T477" s="24"/>
      <c r="U477" s="24"/>
    </row>
    <row r="478" spans="10:21" x14ac:dyDescent="0.25">
      <c r="J478" s="24"/>
      <c r="K478" s="35"/>
      <c r="L478" s="24"/>
      <c r="M478" s="24"/>
      <c r="N478" s="24"/>
      <c r="O478" s="24"/>
      <c r="P478" s="43"/>
      <c r="Q478" s="24"/>
      <c r="R478" s="24"/>
      <c r="S478" s="24"/>
      <c r="T478" s="24"/>
      <c r="U478" s="24"/>
    </row>
    <row r="479" spans="10:21" x14ac:dyDescent="0.25">
      <c r="J479" s="24"/>
      <c r="K479" s="35"/>
      <c r="L479" s="24"/>
      <c r="M479" s="24"/>
      <c r="N479" s="24"/>
      <c r="O479" s="24"/>
      <c r="P479" s="43"/>
      <c r="Q479" s="24"/>
      <c r="R479" s="24"/>
      <c r="S479" s="24"/>
      <c r="T479" s="24"/>
      <c r="U479" s="24"/>
    </row>
    <row r="480" spans="10:21" x14ac:dyDescent="0.25">
      <c r="J480" s="24"/>
      <c r="K480" s="35"/>
      <c r="L480" s="24"/>
      <c r="M480" s="24"/>
      <c r="N480" s="24"/>
      <c r="O480" s="24"/>
      <c r="P480" s="43"/>
      <c r="Q480" s="24"/>
      <c r="R480" s="24"/>
      <c r="S480" s="24"/>
      <c r="T480" s="24"/>
      <c r="U480" s="24"/>
    </row>
    <row r="481" spans="10:21" x14ac:dyDescent="0.25">
      <c r="J481" s="24"/>
      <c r="K481" s="35"/>
      <c r="L481" s="24"/>
      <c r="M481" s="24"/>
      <c r="N481" s="24"/>
      <c r="O481" s="24"/>
      <c r="P481" s="43"/>
      <c r="Q481" s="24"/>
      <c r="R481" s="24"/>
      <c r="S481" s="24"/>
      <c r="T481" s="24"/>
      <c r="U481" s="24"/>
    </row>
    <row r="482" spans="10:21" x14ac:dyDescent="0.25">
      <c r="J482" s="24"/>
      <c r="K482" s="35"/>
      <c r="L482" s="24"/>
      <c r="M482" s="24"/>
      <c r="N482" s="24"/>
      <c r="O482" s="24"/>
      <c r="P482" s="43"/>
      <c r="Q482" s="24"/>
      <c r="R482" s="24"/>
      <c r="S482" s="24"/>
      <c r="T482" s="24"/>
      <c r="U482" s="24"/>
    </row>
    <row r="483" spans="10:21" x14ac:dyDescent="0.25">
      <c r="J483" s="24"/>
      <c r="K483" s="35"/>
      <c r="L483" s="24"/>
      <c r="M483" s="24"/>
      <c r="N483" s="24"/>
      <c r="O483" s="24"/>
      <c r="P483" s="43"/>
      <c r="Q483" s="24"/>
      <c r="R483" s="24"/>
      <c r="S483" s="24"/>
      <c r="T483" s="24"/>
      <c r="U483" s="24"/>
    </row>
    <row r="484" spans="10:21" x14ac:dyDescent="0.25">
      <c r="J484" s="24"/>
      <c r="K484" s="35"/>
      <c r="L484" s="24"/>
      <c r="M484" s="24"/>
      <c r="N484" s="24"/>
      <c r="O484" s="24"/>
      <c r="P484" s="43"/>
      <c r="Q484" s="24"/>
      <c r="R484" s="24"/>
      <c r="S484" s="24"/>
      <c r="T484" s="24"/>
      <c r="U484" s="24"/>
    </row>
    <row r="485" spans="10:21" x14ac:dyDescent="0.25">
      <c r="J485" s="24"/>
      <c r="K485" s="35"/>
      <c r="L485" s="24"/>
      <c r="M485" s="24"/>
      <c r="N485" s="24"/>
      <c r="O485" s="24"/>
      <c r="P485" s="43"/>
      <c r="Q485" s="24"/>
      <c r="R485" s="24"/>
      <c r="S485" s="24"/>
      <c r="T485" s="24"/>
      <c r="U485" s="24"/>
    </row>
    <row r="486" spans="10:21" x14ac:dyDescent="0.25">
      <c r="J486" s="24"/>
      <c r="K486" s="35"/>
      <c r="L486" s="24"/>
      <c r="M486" s="24"/>
      <c r="N486" s="24"/>
      <c r="O486" s="24"/>
      <c r="P486" s="43"/>
      <c r="Q486" s="24"/>
      <c r="R486" s="24"/>
      <c r="S486" s="24"/>
      <c r="T486" s="24"/>
      <c r="U486" s="24"/>
    </row>
    <row r="487" spans="10:21" x14ac:dyDescent="0.25">
      <c r="J487" s="24"/>
      <c r="K487" s="35"/>
      <c r="L487" s="24"/>
      <c r="M487" s="24"/>
      <c r="N487" s="24"/>
      <c r="O487" s="24"/>
      <c r="P487" s="43"/>
      <c r="Q487" s="24"/>
      <c r="R487" s="24"/>
      <c r="S487" s="24"/>
      <c r="T487" s="24"/>
      <c r="U487" s="24"/>
    </row>
    <row r="488" spans="10:21" x14ac:dyDescent="0.25">
      <c r="J488" s="24"/>
      <c r="K488" s="35"/>
      <c r="L488" s="24"/>
      <c r="M488" s="24"/>
      <c r="N488" s="24"/>
      <c r="O488" s="24"/>
      <c r="P488" s="43"/>
      <c r="Q488" s="24"/>
      <c r="R488" s="24"/>
      <c r="S488" s="24"/>
      <c r="T488" s="24"/>
      <c r="U488" s="24"/>
    </row>
    <row r="489" spans="10:21" x14ac:dyDescent="0.25">
      <c r="J489" s="24"/>
      <c r="K489" s="35"/>
      <c r="L489" s="24"/>
      <c r="M489" s="24"/>
      <c r="N489" s="24"/>
      <c r="O489" s="24"/>
      <c r="P489" s="43"/>
      <c r="Q489" s="24"/>
      <c r="R489" s="24"/>
      <c r="S489" s="24"/>
      <c r="T489" s="24"/>
      <c r="U489" s="24"/>
    </row>
    <row r="490" spans="10:21" x14ac:dyDescent="0.25">
      <c r="J490" s="24"/>
      <c r="K490" s="35"/>
      <c r="L490" s="24"/>
      <c r="M490" s="24"/>
      <c r="N490" s="24"/>
      <c r="O490" s="24"/>
      <c r="P490" s="43"/>
      <c r="Q490" s="24"/>
      <c r="R490" s="24"/>
      <c r="S490" s="24"/>
      <c r="T490" s="24"/>
      <c r="U490" s="24"/>
    </row>
    <row r="491" spans="10:21" x14ac:dyDescent="0.25">
      <c r="J491" s="24"/>
      <c r="K491" s="35"/>
      <c r="L491" s="24"/>
      <c r="M491" s="24"/>
      <c r="N491" s="24"/>
      <c r="O491" s="24"/>
      <c r="P491" s="43"/>
      <c r="Q491" s="24"/>
      <c r="R491" s="24"/>
      <c r="S491" s="24"/>
      <c r="T491" s="24"/>
      <c r="U491" s="24"/>
    </row>
    <row r="492" spans="10:21" x14ac:dyDescent="0.25">
      <c r="J492" s="24"/>
      <c r="K492" s="35"/>
      <c r="L492" s="24"/>
      <c r="M492" s="24"/>
      <c r="N492" s="24"/>
      <c r="O492" s="24"/>
      <c r="P492" s="43"/>
      <c r="Q492" s="24"/>
      <c r="R492" s="24"/>
      <c r="S492" s="24"/>
      <c r="T492" s="24"/>
      <c r="U492" s="24"/>
    </row>
    <row r="493" spans="10:21" x14ac:dyDescent="0.25">
      <c r="J493" s="24"/>
      <c r="K493" s="35"/>
      <c r="L493" s="24"/>
      <c r="M493" s="24"/>
      <c r="N493" s="24"/>
      <c r="O493" s="24"/>
      <c r="P493" s="43"/>
      <c r="Q493" s="24"/>
      <c r="R493" s="24"/>
      <c r="S493" s="24"/>
      <c r="T493" s="24"/>
      <c r="U493" s="24"/>
    </row>
    <row r="494" spans="10:21" x14ac:dyDescent="0.25">
      <c r="J494" s="24"/>
      <c r="K494" s="35"/>
      <c r="L494" s="24"/>
      <c r="M494" s="24"/>
      <c r="N494" s="24"/>
      <c r="O494" s="24"/>
      <c r="P494" s="43"/>
      <c r="Q494" s="24"/>
      <c r="R494" s="24"/>
      <c r="S494" s="24"/>
      <c r="T494" s="24"/>
      <c r="U494" s="24"/>
    </row>
    <row r="495" spans="10:21" x14ac:dyDescent="0.25">
      <c r="J495" s="24"/>
      <c r="K495" s="35"/>
      <c r="L495" s="24"/>
      <c r="M495" s="24"/>
      <c r="N495" s="24"/>
      <c r="O495" s="24"/>
      <c r="P495" s="43"/>
      <c r="Q495" s="24"/>
      <c r="R495" s="24"/>
      <c r="S495" s="24"/>
      <c r="T495" s="24"/>
      <c r="U495" s="24"/>
    </row>
    <row r="496" spans="10:21" x14ac:dyDescent="0.25">
      <c r="J496" s="24"/>
      <c r="K496" s="35"/>
      <c r="L496" s="24"/>
      <c r="M496" s="24"/>
      <c r="N496" s="24"/>
      <c r="O496" s="24"/>
      <c r="P496" s="43"/>
      <c r="Q496" s="24"/>
      <c r="R496" s="24"/>
      <c r="S496" s="24"/>
      <c r="T496" s="24"/>
      <c r="U496" s="24"/>
    </row>
    <row r="497" spans="10:21" x14ac:dyDescent="0.25">
      <c r="J497" s="24"/>
      <c r="K497" s="35"/>
      <c r="L497" s="24"/>
      <c r="M497" s="24"/>
      <c r="N497" s="24"/>
      <c r="O497" s="24"/>
      <c r="P497" s="43"/>
      <c r="Q497" s="24"/>
      <c r="R497" s="24"/>
      <c r="S497" s="24"/>
      <c r="T497" s="24"/>
      <c r="U497" s="24"/>
    </row>
    <row r="498" spans="10:21" x14ac:dyDescent="0.25">
      <c r="J498" s="24"/>
      <c r="K498" s="35"/>
      <c r="L498" s="24"/>
      <c r="M498" s="24"/>
      <c r="N498" s="24"/>
      <c r="O498" s="24"/>
      <c r="P498" s="43"/>
      <c r="Q498" s="24"/>
      <c r="R498" s="24"/>
      <c r="S498" s="24"/>
      <c r="T498" s="24"/>
      <c r="U498" s="24"/>
    </row>
    <row r="499" spans="10:21" x14ac:dyDescent="0.25">
      <c r="J499" s="24"/>
      <c r="K499" s="35"/>
      <c r="L499" s="24"/>
      <c r="M499" s="24"/>
      <c r="N499" s="24"/>
      <c r="O499" s="24"/>
      <c r="P499" s="43"/>
      <c r="Q499" s="24"/>
      <c r="R499" s="24"/>
      <c r="S499" s="24"/>
      <c r="T499" s="24"/>
      <c r="U499" s="24"/>
    </row>
    <row r="500" spans="10:21" x14ac:dyDescent="0.25">
      <c r="J500" s="24"/>
      <c r="K500" s="35"/>
      <c r="L500" s="24"/>
      <c r="M500" s="24"/>
      <c r="N500" s="24"/>
      <c r="O500" s="24"/>
      <c r="P500" s="43"/>
      <c r="Q500" s="24"/>
      <c r="R500" s="24"/>
      <c r="S500" s="24"/>
      <c r="T500" s="24"/>
      <c r="U500" s="24"/>
    </row>
    <row r="501" spans="10:21" x14ac:dyDescent="0.25">
      <c r="J501" s="24"/>
      <c r="K501" s="35"/>
      <c r="L501" s="24"/>
      <c r="M501" s="24"/>
      <c r="N501" s="24"/>
      <c r="O501" s="24"/>
      <c r="P501" s="43"/>
      <c r="Q501" s="24"/>
      <c r="R501" s="24"/>
      <c r="S501" s="24"/>
      <c r="T501" s="24"/>
      <c r="U501" s="24"/>
    </row>
    <row r="502" spans="10:21" x14ac:dyDescent="0.25">
      <c r="J502" s="24"/>
      <c r="K502" s="35"/>
      <c r="L502" s="24"/>
      <c r="M502" s="24"/>
      <c r="N502" s="24"/>
      <c r="O502" s="24"/>
      <c r="P502" s="43"/>
      <c r="Q502" s="24"/>
      <c r="R502" s="24"/>
      <c r="S502" s="24"/>
      <c r="T502" s="24"/>
      <c r="U502" s="24"/>
    </row>
    <row r="503" spans="10:21" x14ac:dyDescent="0.25">
      <c r="J503" s="24"/>
      <c r="K503" s="35"/>
      <c r="L503" s="24"/>
      <c r="M503" s="24"/>
      <c r="N503" s="24"/>
      <c r="O503" s="24"/>
      <c r="P503" s="43"/>
      <c r="Q503" s="24"/>
      <c r="R503" s="24"/>
      <c r="S503" s="24"/>
      <c r="T503" s="24"/>
      <c r="U503" s="24"/>
    </row>
    <row r="504" spans="10:21" x14ac:dyDescent="0.25">
      <c r="J504" s="24"/>
      <c r="K504" s="35"/>
      <c r="L504" s="24"/>
      <c r="M504" s="24"/>
      <c r="N504" s="24"/>
      <c r="O504" s="24"/>
      <c r="P504" s="43"/>
      <c r="Q504" s="24"/>
      <c r="R504" s="24"/>
      <c r="S504" s="24"/>
      <c r="T504" s="24"/>
      <c r="U504" s="24"/>
    </row>
    <row r="505" spans="10:21" x14ac:dyDescent="0.25">
      <c r="J505" s="24"/>
      <c r="K505" s="35"/>
      <c r="L505" s="24"/>
      <c r="M505" s="24"/>
      <c r="N505" s="24"/>
      <c r="O505" s="24"/>
      <c r="P505" s="43"/>
      <c r="Q505" s="24"/>
      <c r="R505" s="24"/>
      <c r="S505" s="24"/>
      <c r="T505" s="24"/>
      <c r="U505" s="24"/>
    </row>
    <row r="506" spans="10:21" x14ac:dyDescent="0.25">
      <c r="J506" s="24"/>
      <c r="K506" s="35"/>
      <c r="L506" s="24"/>
      <c r="M506" s="24"/>
      <c r="N506" s="24"/>
      <c r="O506" s="24"/>
      <c r="P506" s="43"/>
      <c r="Q506" s="24"/>
      <c r="R506" s="24"/>
      <c r="S506" s="24"/>
      <c r="T506" s="24"/>
      <c r="U506" s="24"/>
    </row>
    <row r="507" spans="10:21" x14ac:dyDescent="0.25">
      <c r="J507" s="24"/>
      <c r="K507" s="35"/>
      <c r="L507" s="24"/>
      <c r="M507" s="24"/>
      <c r="N507" s="24"/>
      <c r="O507" s="24"/>
      <c r="P507" s="43"/>
      <c r="Q507" s="24"/>
      <c r="R507" s="24"/>
      <c r="S507" s="24"/>
      <c r="T507" s="24"/>
      <c r="U507" s="24"/>
    </row>
    <row r="508" spans="10:21" x14ac:dyDescent="0.25">
      <c r="J508" s="24"/>
      <c r="K508" s="35"/>
      <c r="L508" s="24"/>
      <c r="M508" s="24"/>
      <c r="N508" s="24"/>
      <c r="O508" s="24"/>
      <c r="P508" s="43"/>
      <c r="Q508" s="24"/>
      <c r="R508" s="24"/>
      <c r="S508" s="24"/>
      <c r="T508" s="24"/>
      <c r="U508" s="24"/>
    </row>
    <row r="509" spans="10:21" x14ac:dyDescent="0.25">
      <c r="J509" s="24"/>
      <c r="K509" s="35"/>
      <c r="L509" s="24"/>
      <c r="M509" s="24"/>
      <c r="N509" s="24"/>
      <c r="O509" s="24"/>
      <c r="P509" s="43"/>
      <c r="Q509" s="24"/>
      <c r="R509" s="24"/>
      <c r="S509" s="24"/>
      <c r="T509" s="24"/>
      <c r="U509" s="24"/>
    </row>
    <row r="510" spans="10:21" x14ac:dyDescent="0.25">
      <c r="J510" s="24"/>
      <c r="K510" s="35"/>
      <c r="L510" s="24"/>
      <c r="M510" s="24"/>
      <c r="N510" s="24"/>
      <c r="O510" s="24"/>
      <c r="P510" s="43"/>
      <c r="Q510" s="24"/>
      <c r="R510" s="24"/>
      <c r="S510" s="24"/>
      <c r="T510" s="24"/>
      <c r="U510" s="24"/>
    </row>
    <row r="511" spans="10:21" x14ac:dyDescent="0.25">
      <c r="J511" s="24"/>
      <c r="K511" s="35"/>
      <c r="L511" s="24"/>
      <c r="M511" s="24"/>
      <c r="N511" s="24"/>
      <c r="O511" s="24"/>
      <c r="P511" s="43"/>
      <c r="Q511" s="24"/>
      <c r="R511" s="24"/>
      <c r="S511" s="24"/>
      <c r="T511" s="24"/>
      <c r="U511" s="24"/>
    </row>
    <row r="512" spans="10:21" x14ac:dyDescent="0.25">
      <c r="J512" s="24"/>
      <c r="K512" s="35"/>
      <c r="L512" s="24"/>
      <c r="M512" s="24"/>
      <c r="N512" s="24"/>
      <c r="O512" s="24"/>
      <c r="P512" s="43"/>
      <c r="Q512" s="24"/>
      <c r="R512" s="24"/>
      <c r="S512" s="24"/>
      <c r="T512" s="24"/>
      <c r="U512" s="24"/>
    </row>
    <row r="513" spans="10:21" x14ac:dyDescent="0.25">
      <c r="J513" s="24"/>
      <c r="K513" s="35"/>
      <c r="L513" s="24"/>
      <c r="M513" s="24"/>
      <c r="N513" s="24"/>
      <c r="O513" s="24"/>
      <c r="P513" s="43"/>
      <c r="Q513" s="24"/>
      <c r="R513" s="24"/>
      <c r="S513" s="24"/>
      <c r="T513" s="24"/>
      <c r="U513" s="24"/>
    </row>
    <row r="514" spans="10:21" x14ac:dyDescent="0.25">
      <c r="J514" s="24"/>
      <c r="K514" s="35"/>
      <c r="L514" s="24"/>
      <c r="M514" s="24"/>
      <c r="N514" s="24"/>
      <c r="O514" s="24"/>
      <c r="P514" s="43"/>
      <c r="Q514" s="24"/>
      <c r="R514" s="24"/>
      <c r="S514" s="24"/>
      <c r="T514" s="24"/>
      <c r="U514" s="24"/>
    </row>
    <row r="515" spans="10:21" x14ac:dyDescent="0.25">
      <c r="J515" s="24"/>
      <c r="K515" s="35"/>
      <c r="L515" s="24"/>
      <c r="M515" s="24"/>
      <c r="N515" s="24"/>
      <c r="O515" s="24"/>
      <c r="P515" s="43"/>
      <c r="Q515" s="24"/>
      <c r="R515" s="24"/>
      <c r="S515" s="24"/>
      <c r="T515" s="24"/>
      <c r="U515" s="24"/>
    </row>
    <row r="516" spans="10:21" x14ac:dyDescent="0.25">
      <c r="J516" s="24"/>
      <c r="K516" s="35"/>
      <c r="L516" s="24"/>
      <c r="M516" s="24"/>
      <c r="N516" s="24"/>
      <c r="O516" s="24"/>
      <c r="P516" s="43"/>
      <c r="Q516" s="24"/>
      <c r="R516" s="24"/>
      <c r="S516" s="24"/>
      <c r="T516" s="24"/>
      <c r="U516" s="24"/>
    </row>
    <row r="517" spans="10:21" x14ac:dyDescent="0.25">
      <c r="J517" s="24"/>
      <c r="K517" s="35"/>
      <c r="L517" s="24"/>
      <c r="M517" s="24"/>
      <c r="N517" s="24"/>
      <c r="O517" s="24"/>
      <c r="P517" s="43"/>
      <c r="Q517" s="24"/>
      <c r="R517" s="24"/>
      <c r="S517" s="24"/>
      <c r="T517" s="24"/>
      <c r="U517" s="24"/>
    </row>
    <row r="518" spans="10:21" x14ac:dyDescent="0.25">
      <c r="J518" s="24"/>
      <c r="K518" s="35"/>
      <c r="L518" s="24"/>
      <c r="M518" s="24"/>
      <c r="N518" s="24"/>
      <c r="O518" s="24"/>
      <c r="P518" s="43"/>
      <c r="Q518" s="24"/>
      <c r="R518" s="24"/>
      <c r="S518" s="24"/>
      <c r="T518" s="24"/>
      <c r="U518" s="24"/>
    </row>
    <row r="519" spans="10:21" x14ac:dyDescent="0.25">
      <c r="J519" s="24"/>
      <c r="K519" s="35"/>
      <c r="L519" s="24"/>
      <c r="M519" s="24"/>
      <c r="N519" s="24"/>
      <c r="O519" s="24"/>
      <c r="P519" s="43"/>
      <c r="Q519" s="24"/>
      <c r="R519" s="24"/>
      <c r="S519" s="24"/>
      <c r="T519" s="24"/>
      <c r="U519" s="24"/>
    </row>
    <row r="520" spans="10:21" x14ac:dyDescent="0.25">
      <c r="J520" s="24"/>
      <c r="K520" s="35"/>
      <c r="L520" s="24"/>
      <c r="M520" s="24"/>
      <c r="N520" s="24"/>
      <c r="O520" s="24"/>
      <c r="P520" s="43"/>
      <c r="Q520" s="24"/>
      <c r="R520" s="24"/>
      <c r="S520" s="24"/>
      <c r="T520" s="24"/>
      <c r="U520" s="24"/>
    </row>
    <row r="521" spans="10:21" x14ac:dyDescent="0.25">
      <c r="J521" s="24"/>
      <c r="K521" s="35"/>
      <c r="L521" s="24"/>
      <c r="M521" s="24"/>
      <c r="N521" s="24"/>
      <c r="O521" s="24"/>
      <c r="P521" s="43"/>
      <c r="Q521" s="24"/>
      <c r="R521" s="24"/>
      <c r="S521" s="24"/>
      <c r="T521" s="24"/>
      <c r="U521" s="24"/>
    </row>
    <row r="522" spans="10:21" x14ac:dyDescent="0.25">
      <c r="J522" s="24"/>
      <c r="K522" s="35"/>
      <c r="L522" s="24"/>
      <c r="M522" s="24"/>
      <c r="N522" s="24"/>
      <c r="O522" s="24"/>
      <c r="P522" s="43"/>
      <c r="Q522" s="24"/>
      <c r="R522" s="24"/>
      <c r="S522" s="24"/>
      <c r="T522" s="24"/>
      <c r="U522" s="24"/>
    </row>
    <row r="523" spans="10:21" x14ac:dyDescent="0.25">
      <c r="J523" s="24"/>
      <c r="K523" s="35"/>
      <c r="L523" s="24"/>
      <c r="M523" s="24"/>
      <c r="N523" s="24"/>
      <c r="O523" s="24"/>
      <c r="P523" s="43"/>
      <c r="Q523" s="24"/>
      <c r="R523" s="24"/>
      <c r="S523" s="24"/>
      <c r="T523" s="24"/>
      <c r="U523" s="24"/>
    </row>
    <row r="524" spans="10:21" x14ac:dyDescent="0.25">
      <c r="J524" s="24"/>
      <c r="K524" s="35"/>
      <c r="L524" s="24"/>
      <c r="M524" s="24"/>
      <c r="N524" s="24"/>
      <c r="O524" s="24"/>
      <c r="P524" s="43"/>
      <c r="Q524" s="24"/>
      <c r="R524" s="24"/>
      <c r="S524" s="24"/>
      <c r="T524" s="24"/>
      <c r="U524" s="24"/>
    </row>
    <row r="525" spans="10:21" x14ac:dyDescent="0.25">
      <c r="J525" s="24"/>
      <c r="K525" s="35"/>
      <c r="L525" s="24"/>
      <c r="M525" s="24"/>
      <c r="N525" s="24"/>
      <c r="O525" s="24"/>
      <c r="P525" s="43"/>
      <c r="Q525" s="24"/>
      <c r="R525" s="24"/>
      <c r="S525" s="24"/>
      <c r="T525" s="24"/>
      <c r="U525" s="24"/>
    </row>
    <row r="526" spans="10:21" x14ac:dyDescent="0.25">
      <c r="J526" s="24"/>
      <c r="K526" s="35"/>
      <c r="L526" s="24"/>
      <c r="M526" s="24"/>
      <c r="N526" s="24"/>
      <c r="O526" s="24"/>
      <c r="P526" s="43"/>
      <c r="Q526" s="24"/>
      <c r="R526" s="24"/>
      <c r="S526" s="24"/>
      <c r="T526" s="24"/>
      <c r="U526" s="24"/>
    </row>
    <row r="527" spans="10:21" x14ac:dyDescent="0.25">
      <c r="J527" s="24"/>
      <c r="K527" s="35"/>
      <c r="L527" s="24"/>
      <c r="M527" s="24"/>
      <c r="N527" s="24"/>
      <c r="O527" s="24"/>
      <c r="P527" s="43"/>
      <c r="Q527" s="24"/>
      <c r="R527" s="24"/>
      <c r="S527" s="24"/>
      <c r="T527" s="24"/>
      <c r="U527" s="24"/>
    </row>
    <row r="528" spans="10:21" x14ac:dyDescent="0.25">
      <c r="J528" s="24"/>
      <c r="K528" s="35"/>
      <c r="L528" s="24"/>
      <c r="M528" s="24"/>
      <c r="N528" s="24"/>
      <c r="O528" s="24"/>
      <c r="P528" s="43"/>
      <c r="Q528" s="24"/>
      <c r="R528" s="24"/>
      <c r="S528" s="24"/>
      <c r="T528" s="24"/>
      <c r="U528" s="24"/>
    </row>
    <row r="529" spans="10:21" x14ac:dyDescent="0.25">
      <c r="J529" s="24"/>
      <c r="K529" s="35"/>
      <c r="L529" s="24"/>
      <c r="M529" s="24"/>
      <c r="N529" s="24"/>
      <c r="O529" s="24"/>
      <c r="P529" s="43"/>
      <c r="Q529" s="24"/>
      <c r="R529" s="24"/>
      <c r="S529" s="24"/>
      <c r="T529" s="24"/>
      <c r="U529" s="24"/>
    </row>
    <row r="530" spans="10:21" x14ac:dyDescent="0.25">
      <c r="J530" s="24"/>
      <c r="K530" s="35"/>
      <c r="L530" s="24"/>
      <c r="M530" s="24"/>
      <c r="N530" s="24"/>
      <c r="O530" s="24"/>
      <c r="P530" s="43"/>
      <c r="Q530" s="24"/>
      <c r="R530" s="24"/>
      <c r="S530" s="24"/>
      <c r="T530" s="24"/>
      <c r="U530" s="24"/>
    </row>
    <row r="531" spans="10:21" x14ac:dyDescent="0.25">
      <c r="J531" s="24"/>
      <c r="K531" s="35"/>
      <c r="L531" s="24"/>
      <c r="M531" s="24"/>
      <c r="N531" s="24"/>
      <c r="O531" s="24"/>
      <c r="P531" s="43"/>
      <c r="Q531" s="24"/>
      <c r="R531" s="24"/>
      <c r="S531" s="24"/>
      <c r="T531" s="24"/>
      <c r="U531" s="24"/>
    </row>
    <row r="532" spans="10:21" x14ac:dyDescent="0.25">
      <c r="J532" s="24"/>
      <c r="K532" s="35"/>
      <c r="L532" s="24"/>
      <c r="M532" s="24"/>
      <c r="N532" s="24"/>
      <c r="O532" s="24"/>
      <c r="P532" s="43"/>
      <c r="Q532" s="24"/>
      <c r="R532" s="24"/>
      <c r="S532" s="24"/>
      <c r="T532" s="24"/>
      <c r="U532" s="24"/>
    </row>
    <row r="533" spans="10:21" x14ac:dyDescent="0.25">
      <c r="J533" s="24"/>
      <c r="K533" s="35"/>
      <c r="L533" s="24"/>
      <c r="M533" s="24"/>
      <c r="N533" s="24"/>
      <c r="O533" s="24"/>
      <c r="P533" s="43"/>
      <c r="Q533" s="24"/>
      <c r="R533" s="24"/>
      <c r="S533" s="24"/>
      <c r="T533" s="24"/>
      <c r="U533" s="24"/>
    </row>
    <row r="534" spans="10:21" x14ac:dyDescent="0.25">
      <c r="J534" s="24"/>
      <c r="K534" s="35"/>
      <c r="L534" s="24"/>
      <c r="M534" s="24"/>
      <c r="N534" s="24"/>
      <c r="O534" s="24"/>
      <c r="P534" s="43"/>
      <c r="Q534" s="24"/>
      <c r="R534" s="24"/>
      <c r="S534" s="24"/>
      <c r="T534" s="24"/>
      <c r="U534" s="24"/>
    </row>
    <row r="535" spans="10:21" x14ac:dyDescent="0.25">
      <c r="J535" s="24"/>
      <c r="K535" s="35"/>
      <c r="L535" s="24"/>
      <c r="M535" s="24"/>
      <c r="N535" s="24"/>
      <c r="O535" s="24"/>
      <c r="P535" s="43"/>
      <c r="Q535" s="24"/>
      <c r="R535" s="24"/>
      <c r="S535" s="24"/>
      <c r="T535" s="24"/>
      <c r="U535" s="24"/>
    </row>
    <row r="536" spans="10:21" x14ac:dyDescent="0.25">
      <c r="J536" s="24"/>
      <c r="K536" s="35"/>
      <c r="L536" s="24"/>
      <c r="M536" s="24"/>
      <c r="N536" s="24"/>
      <c r="O536" s="24"/>
      <c r="P536" s="43"/>
      <c r="Q536" s="24"/>
      <c r="R536" s="24"/>
      <c r="S536" s="24"/>
      <c r="T536" s="24"/>
      <c r="U536" s="24"/>
    </row>
    <row r="537" spans="10:21" x14ac:dyDescent="0.25">
      <c r="J537" s="24"/>
      <c r="K537" s="35"/>
      <c r="L537" s="24"/>
      <c r="M537" s="24"/>
      <c r="N537" s="24"/>
      <c r="O537" s="24"/>
      <c r="P537" s="43"/>
      <c r="Q537" s="24"/>
      <c r="R537" s="24"/>
      <c r="S537" s="24"/>
      <c r="T537" s="24"/>
      <c r="U537" s="24"/>
    </row>
    <row r="538" spans="10:21" x14ac:dyDescent="0.25">
      <c r="J538" s="24"/>
      <c r="K538" s="35"/>
      <c r="L538" s="24"/>
      <c r="M538" s="24"/>
      <c r="N538" s="24"/>
      <c r="O538" s="24"/>
      <c r="P538" s="43"/>
      <c r="Q538" s="24"/>
      <c r="R538" s="24"/>
      <c r="S538" s="24"/>
      <c r="T538" s="24"/>
      <c r="U538" s="24"/>
    </row>
    <row r="539" spans="10:21" x14ac:dyDescent="0.25">
      <c r="J539" s="24"/>
      <c r="K539" s="35"/>
      <c r="L539" s="24"/>
      <c r="M539" s="24"/>
      <c r="N539" s="24"/>
      <c r="O539" s="24"/>
      <c r="P539" s="43"/>
      <c r="Q539" s="24"/>
      <c r="R539" s="24"/>
      <c r="S539" s="24"/>
      <c r="T539" s="24"/>
      <c r="U539" s="24"/>
    </row>
    <row r="540" spans="10:21" x14ac:dyDescent="0.25">
      <c r="J540" s="24"/>
      <c r="K540" s="35"/>
      <c r="L540" s="24"/>
      <c r="M540" s="24"/>
      <c r="N540" s="24"/>
      <c r="O540" s="24"/>
      <c r="P540" s="43"/>
      <c r="Q540" s="24"/>
      <c r="R540" s="24"/>
      <c r="S540" s="24"/>
      <c r="T540" s="24"/>
      <c r="U540" s="24"/>
    </row>
    <row r="541" spans="10:21" x14ac:dyDescent="0.25">
      <c r="J541" s="24"/>
      <c r="K541" s="35"/>
      <c r="L541" s="24"/>
      <c r="M541" s="24"/>
      <c r="N541" s="24"/>
      <c r="O541" s="24"/>
      <c r="P541" s="43"/>
      <c r="Q541" s="24"/>
      <c r="R541" s="24"/>
      <c r="S541" s="24"/>
      <c r="T541" s="24"/>
      <c r="U541" s="24"/>
    </row>
    <row r="542" spans="10:21" x14ac:dyDescent="0.25">
      <c r="J542" s="24"/>
      <c r="K542" s="35"/>
      <c r="L542" s="24"/>
      <c r="M542" s="24"/>
      <c r="N542" s="24"/>
      <c r="O542" s="24"/>
      <c r="P542" s="43"/>
      <c r="Q542" s="24"/>
      <c r="R542" s="24"/>
      <c r="S542" s="24"/>
      <c r="T542" s="24"/>
      <c r="U542" s="24"/>
    </row>
    <row r="543" spans="10:21" x14ac:dyDescent="0.25">
      <c r="J543" s="24"/>
      <c r="K543" s="35"/>
      <c r="L543" s="24"/>
      <c r="M543" s="24"/>
      <c r="N543" s="24"/>
      <c r="O543" s="24"/>
      <c r="P543" s="43"/>
      <c r="Q543" s="24"/>
      <c r="R543" s="24"/>
      <c r="S543" s="24"/>
      <c r="T543" s="24"/>
      <c r="U543" s="24"/>
    </row>
    <row r="544" spans="10:21" x14ac:dyDescent="0.25">
      <c r="J544" s="24"/>
      <c r="K544" s="35"/>
      <c r="L544" s="24"/>
      <c r="M544" s="24"/>
      <c r="N544" s="24"/>
      <c r="O544" s="24"/>
      <c r="P544" s="43"/>
      <c r="Q544" s="24"/>
      <c r="R544" s="24"/>
      <c r="S544" s="24"/>
      <c r="T544" s="24"/>
      <c r="U544" s="24"/>
    </row>
    <row r="545" spans="10:21" x14ac:dyDescent="0.25">
      <c r="J545" s="24"/>
      <c r="K545" s="35"/>
      <c r="L545" s="24"/>
      <c r="M545" s="24"/>
      <c r="N545" s="24"/>
      <c r="O545" s="24"/>
      <c r="P545" s="43"/>
      <c r="Q545" s="24"/>
      <c r="R545" s="24"/>
      <c r="S545" s="24"/>
      <c r="T545" s="24"/>
      <c r="U545" s="24"/>
    </row>
    <row r="546" spans="10:21" x14ac:dyDescent="0.25">
      <c r="J546" s="24"/>
      <c r="K546" s="35"/>
      <c r="L546" s="24"/>
      <c r="M546" s="24"/>
      <c r="N546" s="24"/>
      <c r="O546" s="24"/>
      <c r="P546" s="43"/>
      <c r="Q546" s="24"/>
      <c r="R546" s="24"/>
      <c r="S546" s="24"/>
      <c r="T546" s="24"/>
      <c r="U546" s="24"/>
    </row>
    <row r="547" spans="10:21" x14ac:dyDescent="0.25">
      <c r="J547" s="24"/>
      <c r="K547" s="35"/>
      <c r="L547" s="24"/>
      <c r="M547" s="24"/>
      <c r="N547" s="24"/>
      <c r="O547" s="24"/>
      <c r="P547" s="43"/>
      <c r="Q547" s="24"/>
      <c r="R547" s="24"/>
      <c r="S547" s="24"/>
      <c r="T547" s="24"/>
      <c r="U547" s="24"/>
    </row>
    <row r="548" spans="10:21" x14ac:dyDescent="0.25">
      <c r="J548" s="24"/>
      <c r="K548" s="35"/>
      <c r="L548" s="24"/>
      <c r="M548" s="24"/>
      <c r="N548" s="24"/>
      <c r="O548" s="24"/>
      <c r="P548" s="43"/>
      <c r="Q548" s="24"/>
      <c r="R548" s="24"/>
      <c r="S548" s="24"/>
      <c r="T548" s="24"/>
      <c r="U548" s="24"/>
    </row>
    <row r="549" spans="10:21" x14ac:dyDescent="0.25">
      <c r="J549" s="24"/>
      <c r="K549" s="35"/>
      <c r="L549" s="24"/>
      <c r="M549" s="24"/>
      <c r="N549" s="24"/>
      <c r="O549" s="24"/>
      <c r="P549" s="43"/>
      <c r="Q549" s="24"/>
      <c r="R549" s="24"/>
      <c r="S549" s="24"/>
      <c r="T549" s="24"/>
      <c r="U549" s="24"/>
    </row>
    <row r="550" spans="10:21" x14ac:dyDescent="0.25">
      <c r="J550" s="24"/>
      <c r="K550" s="35"/>
      <c r="L550" s="24"/>
      <c r="M550" s="24"/>
      <c r="N550" s="24"/>
      <c r="O550" s="24"/>
      <c r="P550" s="43"/>
      <c r="Q550" s="24"/>
      <c r="R550" s="24"/>
      <c r="S550" s="24"/>
      <c r="T550" s="24"/>
      <c r="U550" s="24"/>
    </row>
    <row r="551" spans="10:21" x14ac:dyDescent="0.25">
      <c r="J551" s="24"/>
      <c r="K551" s="35"/>
      <c r="L551" s="24"/>
      <c r="M551" s="24"/>
      <c r="N551" s="24"/>
      <c r="O551" s="24"/>
      <c r="P551" s="43"/>
      <c r="Q551" s="24"/>
      <c r="R551" s="24"/>
      <c r="S551" s="24"/>
      <c r="T551" s="24"/>
      <c r="U551" s="24"/>
    </row>
    <row r="552" spans="10:21" x14ac:dyDescent="0.25">
      <c r="J552" s="24"/>
      <c r="K552" s="35"/>
      <c r="L552" s="24"/>
      <c r="M552" s="24"/>
      <c r="N552" s="24"/>
      <c r="O552" s="24"/>
      <c r="P552" s="43"/>
      <c r="Q552" s="24"/>
      <c r="R552" s="24"/>
      <c r="S552" s="24"/>
      <c r="T552" s="24"/>
      <c r="U552" s="24"/>
    </row>
    <row r="553" spans="10:21" x14ac:dyDescent="0.25">
      <c r="J553" s="24"/>
      <c r="K553" s="35"/>
      <c r="L553" s="24"/>
      <c r="M553" s="24"/>
      <c r="N553" s="24"/>
      <c r="O553" s="24"/>
      <c r="P553" s="43"/>
      <c r="Q553" s="24"/>
      <c r="R553" s="24"/>
      <c r="S553" s="24"/>
      <c r="T553" s="24"/>
      <c r="U553" s="24"/>
    </row>
    <row r="554" spans="10:21" x14ac:dyDescent="0.25">
      <c r="J554" s="24"/>
      <c r="K554" s="35"/>
      <c r="L554" s="24"/>
      <c r="M554" s="24"/>
      <c r="N554" s="24"/>
      <c r="O554" s="24"/>
      <c r="P554" s="43"/>
      <c r="Q554" s="24"/>
      <c r="R554" s="24"/>
      <c r="S554" s="24"/>
      <c r="T554" s="24"/>
      <c r="U554" s="24"/>
    </row>
    <row r="555" spans="10:21" x14ac:dyDescent="0.25">
      <c r="J555" s="24"/>
      <c r="K555" s="35"/>
      <c r="L555" s="24"/>
      <c r="M555" s="24"/>
      <c r="N555" s="24"/>
      <c r="O555" s="24"/>
      <c r="P555" s="43"/>
      <c r="Q555" s="24"/>
      <c r="R555" s="24"/>
      <c r="S555" s="24"/>
      <c r="T555" s="24"/>
      <c r="U555" s="24"/>
    </row>
    <row r="556" spans="10:21" x14ac:dyDescent="0.25">
      <c r="J556" s="24"/>
      <c r="K556" s="35"/>
      <c r="L556" s="24"/>
      <c r="M556" s="24"/>
      <c r="N556" s="24"/>
      <c r="O556" s="24"/>
      <c r="P556" s="43"/>
      <c r="Q556" s="24"/>
      <c r="R556" s="24"/>
      <c r="S556" s="24"/>
      <c r="T556" s="24"/>
      <c r="U556" s="24"/>
    </row>
    <row r="557" spans="10:21" x14ac:dyDescent="0.25">
      <c r="J557" s="24"/>
      <c r="K557" s="35"/>
      <c r="L557" s="24"/>
      <c r="M557" s="24"/>
      <c r="N557" s="24"/>
      <c r="O557" s="24"/>
      <c r="P557" s="43"/>
      <c r="Q557" s="24"/>
      <c r="R557" s="24"/>
      <c r="S557" s="24"/>
      <c r="T557" s="24"/>
      <c r="U557" s="24"/>
    </row>
    <row r="558" spans="10:21" x14ac:dyDescent="0.25">
      <c r="J558" s="24"/>
      <c r="K558" s="35"/>
      <c r="L558" s="24"/>
      <c r="M558" s="24"/>
      <c r="N558" s="24"/>
      <c r="O558" s="24"/>
      <c r="P558" s="43"/>
      <c r="Q558" s="24"/>
      <c r="R558" s="24"/>
      <c r="S558" s="24"/>
      <c r="T558" s="24"/>
      <c r="U558" s="24"/>
    </row>
    <row r="559" spans="10:21" x14ac:dyDescent="0.25">
      <c r="J559" s="24"/>
      <c r="K559" s="35"/>
      <c r="L559" s="24"/>
      <c r="M559" s="24"/>
      <c r="N559" s="24"/>
      <c r="O559" s="24"/>
      <c r="P559" s="43"/>
      <c r="Q559" s="24"/>
      <c r="R559" s="24"/>
      <c r="S559" s="24"/>
      <c r="T559" s="24"/>
      <c r="U559" s="24"/>
    </row>
    <row r="560" spans="10:21" x14ac:dyDescent="0.25">
      <c r="J560" s="24"/>
      <c r="K560" s="35"/>
      <c r="L560" s="24"/>
      <c r="M560" s="24"/>
      <c r="N560" s="24"/>
      <c r="O560" s="24"/>
      <c r="P560" s="43"/>
      <c r="Q560" s="24"/>
      <c r="R560" s="24"/>
      <c r="S560" s="24"/>
      <c r="T560" s="24"/>
      <c r="U560" s="24"/>
    </row>
    <row r="561" spans="10:21" x14ac:dyDescent="0.25">
      <c r="J561" s="24"/>
      <c r="K561" s="35"/>
      <c r="L561" s="24"/>
      <c r="M561" s="24"/>
      <c r="N561" s="24"/>
      <c r="O561" s="24"/>
      <c r="P561" s="43"/>
      <c r="Q561" s="24"/>
      <c r="R561" s="24"/>
      <c r="S561" s="24"/>
      <c r="T561" s="24"/>
      <c r="U561" s="24"/>
    </row>
    <row r="562" spans="10:21" x14ac:dyDescent="0.25">
      <c r="J562" s="24"/>
      <c r="K562" s="35"/>
      <c r="L562" s="24"/>
      <c r="M562" s="24"/>
      <c r="N562" s="24"/>
      <c r="O562" s="24"/>
      <c r="P562" s="43"/>
      <c r="Q562" s="24"/>
      <c r="R562" s="24"/>
      <c r="S562" s="24"/>
      <c r="T562" s="24"/>
      <c r="U562" s="24"/>
    </row>
    <row r="563" spans="10:21" x14ac:dyDescent="0.25">
      <c r="J563" s="24"/>
      <c r="K563" s="35"/>
      <c r="L563" s="24"/>
      <c r="M563" s="24"/>
      <c r="N563" s="24"/>
      <c r="O563" s="24"/>
      <c r="P563" s="43"/>
      <c r="Q563" s="24"/>
      <c r="R563" s="24"/>
      <c r="S563" s="24"/>
      <c r="T563" s="24"/>
      <c r="U563" s="24"/>
    </row>
    <row r="564" spans="10:21" x14ac:dyDescent="0.25">
      <c r="J564" s="24"/>
      <c r="K564" s="35"/>
      <c r="L564" s="24"/>
      <c r="M564" s="24"/>
      <c r="N564" s="24"/>
      <c r="O564" s="24"/>
      <c r="P564" s="43"/>
      <c r="Q564" s="24"/>
      <c r="R564" s="24"/>
      <c r="S564" s="24"/>
      <c r="T564" s="24"/>
      <c r="U564" s="24"/>
    </row>
    <row r="565" spans="10:21" x14ac:dyDescent="0.25">
      <c r="J565" s="24"/>
      <c r="K565" s="35"/>
      <c r="L565" s="24"/>
      <c r="M565" s="24"/>
      <c r="N565" s="24"/>
      <c r="O565" s="24"/>
      <c r="P565" s="43"/>
      <c r="Q565" s="24"/>
      <c r="R565" s="24"/>
      <c r="S565" s="24"/>
      <c r="T565" s="24"/>
      <c r="U565" s="24"/>
    </row>
    <row r="566" spans="10:21" x14ac:dyDescent="0.25">
      <c r="J566" s="24"/>
      <c r="K566" s="35"/>
      <c r="L566" s="24"/>
      <c r="M566" s="24"/>
      <c r="N566" s="24"/>
      <c r="O566" s="24"/>
      <c r="P566" s="43"/>
      <c r="Q566" s="24"/>
      <c r="R566" s="24"/>
      <c r="S566" s="24"/>
      <c r="T566" s="24"/>
      <c r="U566" s="24"/>
    </row>
    <row r="567" spans="10:21" x14ac:dyDescent="0.25">
      <c r="J567" s="24"/>
      <c r="K567" s="35"/>
      <c r="L567" s="24"/>
      <c r="M567" s="24"/>
      <c r="N567" s="24"/>
      <c r="O567" s="24"/>
      <c r="P567" s="43"/>
      <c r="Q567" s="24"/>
      <c r="R567" s="24"/>
      <c r="S567" s="24"/>
      <c r="T567" s="24"/>
      <c r="U567" s="24"/>
    </row>
    <row r="568" spans="10:21" x14ac:dyDescent="0.25">
      <c r="J568" s="24"/>
      <c r="K568" s="35"/>
      <c r="L568" s="24"/>
      <c r="M568" s="24"/>
      <c r="N568" s="24"/>
      <c r="O568" s="24"/>
      <c r="P568" s="43"/>
      <c r="Q568" s="24"/>
      <c r="R568" s="24"/>
      <c r="S568" s="24"/>
      <c r="T568" s="24"/>
      <c r="U568" s="24"/>
    </row>
    <row r="569" spans="10:21" x14ac:dyDescent="0.25">
      <c r="J569" s="24"/>
      <c r="K569" s="35"/>
      <c r="L569" s="24"/>
      <c r="M569" s="24"/>
      <c r="N569" s="24"/>
      <c r="O569" s="24"/>
      <c r="P569" s="43"/>
      <c r="Q569" s="24"/>
      <c r="R569" s="24"/>
      <c r="S569" s="24"/>
      <c r="T569" s="24"/>
      <c r="U569" s="24"/>
    </row>
    <row r="570" spans="10:21" x14ac:dyDescent="0.25">
      <c r="J570" s="24"/>
      <c r="K570" s="35"/>
      <c r="L570" s="24"/>
      <c r="M570" s="24"/>
      <c r="N570" s="24"/>
      <c r="O570" s="24"/>
      <c r="P570" s="43"/>
      <c r="Q570" s="24"/>
      <c r="R570" s="24"/>
      <c r="S570" s="24"/>
      <c r="T570" s="24"/>
      <c r="U570" s="24"/>
    </row>
    <row r="571" spans="10:21" x14ac:dyDescent="0.25">
      <c r="J571" s="24"/>
      <c r="K571" s="35"/>
      <c r="L571" s="24"/>
      <c r="M571" s="24"/>
      <c r="N571" s="24"/>
      <c r="O571" s="24"/>
      <c r="P571" s="43"/>
      <c r="Q571" s="24"/>
      <c r="R571" s="24"/>
      <c r="S571" s="24"/>
      <c r="T571" s="24"/>
      <c r="U571" s="24"/>
    </row>
    <row r="572" spans="10:21" x14ac:dyDescent="0.25">
      <c r="J572" s="24"/>
      <c r="K572" s="35"/>
      <c r="L572" s="24"/>
      <c r="M572" s="24"/>
      <c r="N572" s="24"/>
      <c r="O572" s="24"/>
      <c r="P572" s="43"/>
      <c r="Q572" s="24"/>
      <c r="R572" s="24"/>
      <c r="S572" s="24"/>
      <c r="T572" s="24"/>
      <c r="U572" s="24"/>
    </row>
    <row r="573" spans="10:21" x14ac:dyDescent="0.25">
      <c r="J573" s="24"/>
      <c r="K573" s="35"/>
      <c r="L573" s="24"/>
      <c r="M573" s="24"/>
      <c r="N573" s="24"/>
      <c r="O573" s="24"/>
      <c r="P573" s="43"/>
      <c r="Q573" s="24"/>
      <c r="R573" s="24"/>
      <c r="S573" s="24"/>
      <c r="T573" s="24"/>
      <c r="U573" s="24"/>
    </row>
    <row r="574" spans="10:21" x14ac:dyDescent="0.25">
      <c r="J574" s="24"/>
      <c r="K574" s="35"/>
      <c r="L574" s="24"/>
      <c r="M574" s="24"/>
      <c r="N574" s="24"/>
      <c r="O574" s="24"/>
      <c r="P574" s="43"/>
      <c r="Q574" s="24"/>
      <c r="R574" s="24"/>
      <c r="S574" s="24"/>
      <c r="T574" s="24"/>
      <c r="U574" s="24"/>
    </row>
    <row r="575" spans="10:21" x14ac:dyDescent="0.25">
      <c r="J575" s="24"/>
      <c r="K575" s="35"/>
      <c r="L575" s="24"/>
      <c r="M575" s="24"/>
      <c r="N575" s="24"/>
      <c r="O575" s="24"/>
      <c r="P575" s="43"/>
      <c r="Q575" s="24"/>
      <c r="R575" s="24"/>
      <c r="S575" s="24"/>
      <c r="T575" s="24"/>
      <c r="U575" s="24"/>
    </row>
    <row r="576" spans="10:21" x14ac:dyDescent="0.25">
      <c r="J576" s="24"/>
      <c r="K576" s="35"/>
      <c r="L576" s="24"/>
      <c r="M576" s="24"/>
      <c r="N576" s="24"/>
      <c r="O576" s="24"/>
      <c r="P576" s="43"/>
      <c r="Q576" s="24"/>
      <c r="R576" s="24"/>
      <c r="S576" s="24"/>
      <c r="T576" s="24"/>
      <c r="U576" s="24"/>
    </row>
    <row r="577" spans="10:21" x14ac:dyDescent="0.25">
      <c r="J577" s="24"/>
      <c r="K577" s="35"/>
      <c r="L577" s="24"/>
      <c r="M577" s="24"/>
      <c r="N577" s="24"/>
      <c r="O577" s="24"/>
      <c r="P577" s="43"/>
      <c r="Q577" s="24"/>
      <c r="R577" s="24"/>
      <c r="S577" s="24"/>
      <c r="T577" s="24"/>
      <c r="U577" s="24"/>
    </row>
    <row r="578" spans="10:21" x14ac:dyDescent="0.25">
      <c r="J578" s="24"/>
      <c r="K578" s="35"/>
      <c r="L578" s="24"/>
      <c r="M578" s="24"/>
      <c r="N578" s="24"/>
      <c r="O578" s="24"/>
      <c r="P578" s="43"/>
      <c r="Q578" s="24"/>
      <c r="R578" s="24"/>
      <c r="S578" s="24"/>
      <c r="T578" s="24"/>
      <c r="U578" s="24"/>
    </row>
    <row r="579" spans="10:21" x14ac:dyDescent="0.25">
      <c r="J579" s="24"/>
      <c r="K579" s="35"/>
      <c r="L579" s="24"/>
      <c r="M579" s="24"/>
      <c r="N579" s="24"/>
      <c r="O579" s="24"/>
      <c r="P579" s="43"/>
      <c r="Q579" s="24"/>
      <c r="R579" s="24"/>
      <c r="S579" s="24"/>
      <c r="T579" s="24"/>
      <c r="U579" s="24"/>
    </row>
    <row r="580" spans="10:21" x14ac:dyDescent="0.25">
      <c r="J580" s="24"/>
      <c r="K580" s="35"/>
      <c r="L580" s="24"/>
      <c r="M580" s="24"/>
      <c r="N580" s="24"/>
      <c r="O580" s="24"/>
      <c r="P580" s="43"/>
      <c r="Q580" s="24"/>
      <c r="R580" s="24"/>
      <c r="S580" s="24"/>
      <c r="T580" s="24"/>
      <c r="U580" s="24"/>
    </row>
    <row r="581" spans="10:21" x14ac:dyDescent="0.25">
      <c r="J581" s="24"/>
      <c r="K581" s="35"/>
      <c r="L581" s="24"/>
      <c r="M581" s="24"/>
      <c r="N581" s="24"/>
      <c r="O581" s="24"/>
      <c r="P581" s="43"/>
      <c r="Q581" s="24"/>
      <c r="R581" s="24"/>
      <c r="S581" s="24"/>
      <c r="T581" s="24"/>
      <c r="U581" s="24"/>
    </row>
    <row r="582" spans="10:21" x14ac:dyDescent="0.25">
      <c r="J582" s="24"/>
      <c r="K582" s="35"/>
      <c r="L582" s="24"/>
      <c r="M582" s="24"/>
      <c r="N582" s="24"/>
      <c r="O582" s="24"/>
      <c r="P582" s="43"/>
      <c r="Q582" s="24"/>
      <c r="R582" s="24"/>
      <c r="S582" s="24"/>
      <c r="T582" s="24"/>
      <c r="U582" s="24"/>
    </row>
    <row r="583" spans="10:21" x14ac:dyDescent="0.25">
      <c r="J583" s="24"/>
      <c r="K583" s="35"/>
      <c r="L583" s="24"/>
      <c r="M583" s="24"/>
      <c r="N583" s="24"/>
      <c r="O583" s="24"/>
      <c r="P583" s="43"/>
      <c r="Q583" s="24"/>
      <c r="R583" s="24"/>
      <c r="S583" s="24"/>
      <c r="T583" s="24"/>
      <c r="U583" s="24"/>
    </row>
    <row r="584" spans="10:21" x14ac:dyDescent="0.25">
      <c r="J584" s="24"/>
      <c r="K584" s="35"/>
      <c r="L584" s="24"/>
      <c r="M584" s="24"/>
      <c r="N584" s="24"/>
      <c r="O584" s="24"/>
      <c r="P584" s="43"/>
      <c r="Q584" s="24"/>
      <c r="R584" s="24"/>
      <c r="S584" s="24"/>
      <c r="T584" s="24"/>
      <c r="U584" s="24"/>
    </row>
    <row r="585" spans="10:21" x14ac:dyDescent="0.25">
      <c r="J585" s="24"/>
      <c r="K585" s="35"/>
      <c r="L585" s="24"/>
      <c r="M585" s="24"/>
      <c r="N585" s="24"/>
      <c r="O585" s="24"/>
      <c r="P585" s="43"/>
      <c r="Q585" s="24"/>
      <c r="R585" s="24"/>
      <c r="S585" s="24"/>
      <c r="T585" s="24"/>
      <c r="U585" s="24"/>
    </row>
    <row r="586" spans="10:21" x14ac:dyDescent="0.25">
      <c r="J586" s="24"/>
      <c r="K586" s="35"/>
      <c r="L586" s="24"/>
      <c r="M586" s="24"/>
      <c r="N586" s="24"/>
      <c r="O586" s="24"/>
      <c r="P586" s="43"/>
      <c r="Q586" s="24"/>
      <c r="R586" s="24"/>
      <c r="S586" s="24"/>
      <c r="T586" s="24"/>
      <c r="U586" s="24"/>
    </row>
    <row r="587" spans="10:21" x14ac:dyDescent="0.25">
      <c r="J587" s="24"/>
      <c r="K587" s="35"/>
      <c r="L587" s="24"/>
      <c r="M587" s="24"/>
      <c r="N587" s="24"/>
      <c r="O587" s="24"/>
      <c r="P587" s="43"/>
      <c r="Q587" s="24"/>
      <c r="R587" s="24"/>
      <c r="S587" s="24"/>
      <c r="T587" s="24"/>
      <c r="U587" s="24"/>
    </row>
    <row r="588" spans="10:21" x14ac:dyDescent="0.25">
      <c r="J588" s="24"/>
      <c r="K588" s="35"/>
      <c r="L588" s="24"/>
      <c r="M588" s="24"/>
      <c r="N588" s="24"/>
      <c r="O588" s="24"/>
      <c r="P588" s="43"/>
      <c r="Q588" s="24"/>
      <c r="R588" s="24"/>
      <c r="S588" s="24"/>
      <c r="T588" s="24"/>
      <c r="U588" s="24"/>
    </row>
    <row r="589" spans="10:21" x14ac:dyDescent="0.25">
      <c r="J589" s="24"/>
      <c r="K589" s="35"/>
      <c r="L589" s="24"/>
      <c r="M589" s="24"/>
      <c r="N589" s="24"/>
      <c r="O589" s="24"/>
      <c r="P589" s="43"/>
      <c r="Q589" s="24"/>
      <c r="R589" s="24"/>
      <c r="S589" s="24"/>
      <c r="T589" s="24"/>
      <c r="U589" s="24"/>
    </row>
    <row r="590" spans="10:21" x14ac:dyDescent="0.25">
      <c r="J590" s="24"/>
      <c r="K590" s="35"/>
      <c r="L590" s="24"/>
      <c r="M590" s="24"/>
      <c r="N590" s="24"/>
      <c r="O590" s="24"/>
      <c r="P590" s="43"/>
      <c r="Q590" s="24"/>
      <c r="R590" s="24"/>
      <c r="S590" s="24"/>
      <c r="T590" s="24"/>
      <c r="U590" s="24"/>
    </row>
    <row r="591" spans="10:21" x14ac:dyDescent="0.25">
      <c r="J591" s="24"/>
      <c r="K591" s="35"/>
      <c r="L591" s="24"/>
      <c r="M591" s="24"/>
      <c r="N591" s="24"/>
      <c r="O591" s="24"/>
      <c r="P591" s="43"/>
      <c r="Q591" s="24"/>
      <c r="R591" s="24"/>
      <c r="S591" s="24"/>
      <c r="T591" s="24"/>
      <c r="U591" s="24"/>
    </row>
    <row r="592" spans="10:21" x14ac:dyDescent="0.25">
      <c r="J592" s="24"/>
      <c r="K592" s="35"/>
      <c r="L592" s="24"/>
      <c r="M592" s="24"/>
      <c r="N592" s="24"/>
      <c r="O592" s="24"/>
      <c r="P592" s="43"/>
      <c r="Q592" s="24"/>
      <c r="R592" s="24"/>
      <c r="S592" s="24"/>
      <c r="T592" s="24"/>
      <c r="U592" s="24"/>
    </row>
    <row r="593" spans="10:21" x14ac:dyDescent="0.25">
      <c r="J593" s="24"/>
      <c r="K593" s="35"/>
      <c r="L593" s="24"/>
      <c r="M593" s="24"/>
      <c r="N593" s="24"/>
      <c r="O593" s="24"/>
      <c r="P593" s="43"/>
      <c r="Q593" s="24"/>
      <c r="R593" s="24"/>
      <c r="S593" s="24"/>
      <c r="T593" s="24"/>
      <c r="U593" s="24"/>
    </row>
    <row r="594" spans="10:21" x14ac:dyDescent="0.25">
      <c r="J594" s="24"/>
      <c r="K594" s="35"/>
      <c r="L594" s="24"/>
      <c r="M594" s="24"/>
      <c r="N594" s="24"/>
      <c r="O594" s="24"/>
      <c r="P594" s="43"/>
      <c r="Q594" s="24"/>
      <c r="R594" s="24"/>
      <c r="S594" s="24"/>
      <c r="T594" s="24"/>
      <c r="U594" s="24"/>
    </row>
    <row r="595" spans="10:21" x14ac:dyDescent="0.25">
      <c r="J595" s="24"/>
      <c r="K595" s="35"/>
      <c r="L595" s="24"/>
      <c r="M595" s="24"/>
      <c r="N595" s="24"/>
      <c r="O595" s="24"/>
      <c r="P595" s="43"/>
      <c r="Q595" s="24"/>
      <c r="R595" s="24"/>
      <c r="S595" s="24"/>
      <c r="T595" s="24"/>
      <c r="U595" s="24"/>
    </row>
    <row r="596" spans="10:21" x14ac:dyDescent="0.25">
      <c r="J596" s="24"/>
      <c r="K596" s="35"/>
      <c r="L596" s="24"/>
      <c r="M596" s="24"/>
      <c r="N596" s="24"/>
      <c r="O596" s="24"/>
      <c r="P596" s="43"/>
      <c r="Q596" s="24"/>
      <c r="R596" s="24"/>
      <c r="S596" s="24"/>
      <c r="T596" s="24"/>
      <c r="U596" s="24"/>
    </row>
    <row r="597" spans="10:21" x14ac:dyDescent="0.25">
      <c r="J597" s="24"/>
      <c r="K597" s="35"/>
      <c r="L597" s="24"/>
      <c r="M597" s="24"/>
      <c r="N597" s="24"/>
      <c r="O597" s="24"/>
      <c r="P597" s="43"/>
      <c r="Q597" s="24"/>
      <c r="R597" s="24"/>
      <c r="S597" s="24"/>
      <c r="T597" s="24"/>
      <c r="U597" s="24"/>
    </row>
    <row r="598" spans="10:21" x14ac:dyDescent="0.25">
      <c r="J598" s="24"/>
      <c r="K598" s="35"/>
      <c r="L598" s="24"/>
      <c r="M598" s="24"/>
      <c r="N598" s="24"/>
      <c r="O598" s="24"/>
      <c r="P598" s="43"/>
      <c r="Q598" s="24"/>
      <c r="R598" s="24"/>
      <c r="S598" s="24"/>
      <c r="T598" s="24"/>
      <c r="U598" s="24"/>
    </row>
    <row r="599" spans="10:21" x14ac:dyDescent="0.25">
      <c r="J599" s="24"/>
      <c r="K599" s="35"/>
      <c r="L599" s="24"/>
      <c r="M599" s="24"/>
      <c r="N599" s="24"/>
      <c r="O599" s="24"/>
      <c r="P599" s="43"/>
      <c r="Q599" s="24"/>
      <c r="R599" s="24"/>
      <c r="S599" s="24"/>
      <c r="T599" s="24"/>
      <c r="U599" s="24"/>
    </row>
    <row r="600" spans="10:21" x14ac:dyDescent="0.25">
      <c r="J600" s="24"/>
      <c r="K600" s="35"/>
      <c r="L600" s="24"/>
      <c r="M600" s="24"/>
      <c r="N600" s="24"/>
      <c r="O600" s="24"/>
      <c r="P600" s="43"/>
      <c r="Q600" s="24"/>
      <c r="R600" s="24"/>
      <c r="S600" s="24"/>
      <c r="T600" s="24"/>
      <c r="U600" s="24"/>
    </row>
    <row r="601" spans="10:21" x14ac:dyDescent="0.25">
      <c r="J601" s="24"/>
      <c r="K601" s="35"/>
      <c r="L601" s="24"/>
      <c r="M601" s="24"/>
      <c r="N601" s="24"/>
      <c r="O601" s="24"/>
      <c r="P601" s="43"/>
      <c r="Q601" s="24"/>
      <c r="R601" s="24"/>
      <c r="S601" s="24"/>
      <c r="T601" s="24"/>
      <c r="U601" s="24"/>
    </row>
    <row r="602" spans="10:21" x14ac:dyDescent="0.25">
      <c r="J602" s="24"/>
      <c r="K602" s="35"/>
      <c r="L602" s="24"/>
      <c r="M602" s="24"/>
      <c r="N602" s="24"/>
      <c r="O602" s="24"/>
      <c r="P602" s="43"/>
      <c r="Q602" s="24"/>
      <c r="R602" s="24"/>
      <c r="S602" s="24"/>
      <c r="T602" s="24"/>
      <c r="U602" s="24"/>
    </row>
    <row r="603" spans="10:21" x14ac:dyDescent="0.25">
      <c r="J603" s="24"/>
      <c r="K603" s="35"/>
      <c r="L603" s="24"/>
      <c r="M603" s="24"/>
      <c r="N603" s="24"/>
      <c r="O603" s="24"/>
      <c r="P603" s="43"/>
      <c r="Q603" s="24"/>
      <c r="R603" s="24"/>
      <c r="S603" s="24"/>
      <c r="T603" s="24"/>
      <c r="U603" s="24"/>
    </row>
    <row r="604" spans="10:21" x14ac:dyDescent="0.25">
      <c r="J604" s="24"/>
      <c r="K604" s="35"/>
      <c r="L604" s="24"/>
      <c r="M604" s="24"/>
      <c r="N604" s="24"/>
      <c r="O604" s="24"/>
      <c r="P604" s="43"/>
      <c r="Q604" s="24"/>
      <c r="R604" s="24"/>
      <c r="S604" s="24"/>
      <c r="T604" s="24"/>
      <c r="U604" s="24"/>
    </row>
    <row r="605" spans="10:21" x14ac:dyDescent="0.25">
      <c r="J605" s="24"/>
      <c r="K605" s="35"/>
      <c r="L605" s="24"/>
      <c r="M605" s="24"/>
      <c r="N605" s="24"/>
      <c r="O605" s="24"/>
      <c r="P605" s="43"/>
      <c r="Q605" s="24"/>
      <c r="R605" s="24"/>
      <c r="S605" s="24"/>
      <c r="T605" s="24"/>
      <c r="U605" s="24"/>
    </row>
    <row r="606" spans="10:21" x14ac:dyDescent="0.25">
      <c r="J606" s="24"/>
      <c r="K606" s="35"/>
      <c r="L606" s="24"/>
      <c r="M606" s="24"/>
      <c r="N606" s="24"/>
      <c r="O606" s="24"/>
      <c r="P606" s="43"/>
      <c r="Q606" s="24"/>
      <c r="R606" s="24"/>
      <c r="S606" s="24"/>
      <c r="T606" s="24"/>
      <c r="U606" s="24"/>
    </row>
    <row r="607" spans="10:21" x14ac:dyDescent="0.25">
      <c r="J607" s="24"/>
      <c r="K607" s="35"/>
      <c r="L607" s="24"/>
      <c r="M607" s="24"/>
      <c r="N607" s="24"/>
      <c r="O607" s="24"/>
      <c r="P607" s="43"/>
      <c r="Q607" s="24"/>
      <c r="R607" s="24"/>
      <c r="S607" s="24"/>
      <c r="T607" s="24"/>
      <c r="U607" s="24"/>
    </row>
    <row r="608" spans="10:21" x14ac:dyDescent="0.25">
      <c r="J608" s="24"/>
      <c r="K608" s="35"/>
      <c r="L608" s="24"/>
      <c r="M608" s="24"/>
      <c r="N608" s="24"/>
      <c r="O608" s="24"/>
      <c r="P608" s="43"/>
      <c r="Q608" s="24"/>
      <c r="R608" s="24"/>
      <c r="S608" s="24"/>
      <c r="T608" s="24"/>
      <c r="U608" s="24"/>
    </row>
    <row r="609" spans="10:21" x14ac:dyDescent="0.25">
      <c r="J609" s="24"/>
      <c r="K609" s="35"/>
      <c r="L609" s="24"/>
      <c r="M609" s="24"/>
      <c r="N609" s="24"/>
      <c r="O609" s="24"/>
      <c r="P609" s="43"/>
      <c r="Q609" s="24"/>
      <c r="R609" s="24"/>
      <c r="S609" s="24"/>
      <c r="T609" s="24"/>
      <c r="U609" s="24"/>
    </row>
    <row r="610" spans="10:21" x14ac:dyDescent="0.25">
      <c r="J610" s="24"/>
      <c r="K610" s="35"/>
      <c r="L610" s="24"/>
      <c r="M610" s="24"/>
      <c r="N610" s="24"/>
      <c r="O610" s="24"/>
      <c r="P610" s="43"/>
      <c r="Q610" s="24"/>
      <c r="R610" s="24"/>
      <c r="S610" s="24"/>
      <c r="T610" s="24"/>
      <c r="U610" s="24"/>
    </row>
    <row r="611" spans="10:21" x14ac:dyDescent="0.25">
      <c r="J611" s="24"/>
      <c r="K611" s="35"/>
      <c r="L611" s="24"/>
      <c r="M611" s="24"/>
      <c r="N611" s="24"/>
      <c r="O611" s="24"/>
      <c r="P611" s="43"/>
      <c r="Q611" s="24"/>
      <c r="R611" s="24"/>
      <c r="S611" s="24"/>
      <c r="T611" s="24"/>
      <c r="U611" s="24"/>
    </row>
    <row r="612" spans="10:21" x14ac:dyDescent="0.25">
      <c r="J612" s="24"/>
      <c r="K612" s="35"/>
      <c r="L612" s="24"/>
      <c r="M612" s="24"/>
      <c r="N612" s="24"/>
      <c r="O612" s="24"/>
      <c r="P612" s="43"/>
      <c r="Q612" s="24"/>
      <c r="R612" s="24"/>
      <c r="S612" s="24"/>
      <c r="T612" s="24"/>
      <c r="U612" s="24"/>
    </row>
    <row r="613" spans="10:21" x14ac:dyDescent="0.25">
      <c r="J613" s="24"/>
      <c r="K613" s="35"/>
      <c r="L613" s="24"/>
      <c r="M613" s="24"/>
      <c r="N613" s="24"/>
      <c r="O613" s="24"/>
      <c r="P613" s="43"/>
      <c r="Q613" s="24"/>
      <c r="R613" s="24"/>
      <c r="S613" s="24"/>
      <c r="T613" s="24"/>
      <c r="U613" s="24"/>
    </row>
    <row r="614" spans="10:21" x14ac:dyDescent="0.25">
      <c r="J614" s="24"/>
      <c r="K614" s="35"/>
      <c r="L614" s="24"/>
      <c r="M614" s="24"/>
      <c r="N614" s="24"/>
      <c r="O614" s="24"/>
      <c r="P614" s="43"/>
      <c r="Q614" s="24"/>
      <c r="R614" s="24"/>
      <c r="S614" s="24"/>
      <c r="T614" s="24"/>
      <c r="U614" s="24"/>
    </row>
    <row r="615" spans="10:21" x14ac:dyDescent="0.25">
      <c r="J615" s="24"/>
      <c r="K615" s="35"/>
      <c r="L615" s="24"/>
      <c r="M615" s="24"/>
      <c r="N615" s="24"/>
      <c r="O615" s="24"/>
      <c r="P615" s="43"/>
      <c r="Q615" s="24"/>
      <c r="R615" s="24"/>
      <c r="S615" s="24"/>
      <c r="T615" s="24"/>
      <c r="U615" s="24"/>
    </row>
    <row r="616" spans="10:21" x14ac:dyDescent="0.25">
      <c r="J616" s="24"/>
      <c r="K616" s="35"/>
      <c r="L616" s="24"/>
      <c r="M616" s="24"/>
      <c r="N616" s="24"/>
      <c r="O616" s="24"/>
      <c r="P616" s="43"/>
      <c r="Q616" s="24"/>
      <c r="R616" s="24"/>
      <c r="S616" s="24"/>
      <c r="T616" s="24"/>
      <c r="U616" s="24"/>
    </row>
    <row r="617" spans="10:21" x14ac:dyDescent="0.25">
      <c r="J617" s="24"/>
      <c r="K617" s="35"/>
      <c r="L617" s="24"/>
      <c r="M617" s="24"/>
      <c r="N617" s="24"/>
      <c r="O617" s="24"/>
      <c r="P617" s="43"/>
      <c r="Q617" s="24"/>
      <c r="R617" s="24"/>
      <c r="S617" s="24"/>
      <c r="T617" s="24"/>
      <c r="U617" s="24"/>
    </row>
    <row r="618" spans="10:21" x14ac:dyDescent="0.25">
      <c r="J618" s="24"/>
      <c r="K618" s="35"/>
      <c r="L618" s="24"/>
      <c r="M618" s="24"/>
      <c r="N618" s="24"/>
      <c r="O618" s="24"/>
      <c r="P618" s="43"/>
      <c r="Q618" s="24"/>
      <c r="R618" s="24"/>
      <c r="S618" s="24"/>
      <c r="T618" s="24"/>
      <c r="U618" s="24"/>
    </row>
    <row r="619" spans="10:21" x14ac:dyDescent="0.25">
      <c r="J619" s="24"/>
      <c r="K619" s="35"/>
      <c r="L619" s="24"/>
      <c r="M619" s="24"/>
      <c r="N619" s="24"/>
      <c r="O619" s="24"/>
      <c r="P619" s="43"/>
      <c r="Q619" s="24"/>
      <c r="R619" s="24"/>
      <c r="S619" s="24"/>
      <c r="T619" s="24"/>
      <c r="U619" s="24"/>
    </row>
    <row r="620" spans="10:21" x14ac:dyDescent="0.25">
      <c r="J620" s="24"/>
      <c r="K620" s="35"/>
      <c r="L620" s="24"/>
      <c r="M620" s="24"/>
      <c r="N620" s="24"/>
      <c r="O620" s="24"/>
      <c r="P620" s="43"/>
      <c r="Q620" s="24"/>
      <c r="R620" s="24"/>
      <c r="S620" s="24"/>
      <c r="T620" s="24"/>
      <c r="U620" s="24"/>
    </row>
    <row r="621" spans="10:21" x14ac:dyDescent="0.25">
      <c r="J621" s="24"/>
      <c r="K621" s="35"/>
      <c r="L621" s="24"/>
      <c r="M621" s="24"/>
      <c r="N621" s="24"/>
      <c r="O621" s="24"/>
      <c r="P621" s="43"/>
      <c r="Q621" s="24"/>
      <c r="R621" s="24"/>
      <c r="S621" s="24"/>
      <c r="T621" s="24"/>
      <c r="U621" s="24"/>
    </row>
    <row r="622" spans="10:21" x14ac:dyDescent="0.25">
      <c r="J622" s="24"/>
      <c r="K622" s="35"/>
      <c r="L622" s="24"/>
      <c r="M622" s="24"/>
      <c r="N622" s="24"/>
      <c r="O622" s="24"/>
      <c r="P622" s="43"/>
      <c r="Q622" s="24"/>
      <c r="R622" s="24"/>
      <c r="S622" s="24"/>
      <c r="T622" s="24"/>
      <c r="U622" s="24"/>
    </row>
    <row r="623" spans="10:21" x14ac:dyDescent="0.25">
      <c r="J623" s="24"/>
      <c r="K623" s="35"/>
      <c r="L623" s="24"/>
      <c r="M623" s="24"/>
      <c r="N623" s="24"/>
      <c r="O623" s="24"/>
      <c r="P623" s="43"/>
      <c r="Q623" s="24"/>
      <c r="R623" s="24"/>
      <c r="S623" s="24"/>
      <c r="T623" s="24"/>
      <c r="U623" s="24"/>
    </row>
    <row r="624" spans="10:21" x14ac:dyDescent="0.25">
      <c r="J624" s="24"/>
      <c r="K624" s="35"/>
      <c r="L624" s="24"/>
      <c r="M624" s="24"/>
      <c r="N624" s="24"/>
      <c r="O624" s="24"/>
      <c r="P624" s="43"/>
      <c r="Q624" s="24"/>
      <c r="R624" s="24"/>
      <c r="S624" s="24"/>
      <c r="T624" s="24"/>
      <c r="U624" s="24"/>
    </row>
    <row r="625" spans="10:21" x14ac:dyDescent="0.25">
      <c r="J625" s="24"/>
      <c r="K625" s="35"/>
      <c r="L625" s="24"/>
      <c r="M625" s="24"/>
      <c r="N625" s="24"/>
      <c r="O625" s="24"/>
      <c r="P625" s="43"/>
      <c r="Q625" s="24"/>
      <c r="R625" s="24"/>
      <c r="S625" s="24"/>
      <c r="T625" s="24"/>
      <c r="U625" s="24"/>
    </row>
    <row r="626" spans="10:21" x14ac:dyDescent="0.25">
      <c r="J626" s="24"/>
      <c r="K626" s="35"/>
      <c r="L626" s="24"/>
      <c r="M626" s="24"/>
      <c r="N626" s="24"/>
      <c r="O626" s="24"/>
      <c r="P626" s="43"/>
      <c r="Q626" s="24"/>
      <c r="R626" s="24"/>
      <c r="S626" s="24"/>
      <c r="T626" s="24"/>
      <c r="U626" s="24"/>
    </row>
    <row r="627" spans="10:21" x14ac:dyDescent="0.25">
      <c r="J627" s="24"/>
      <c r="K627" s="35"/>
      <c r="L627" s="24"/>
      <c r="M627" s="24"/>
      <c r="N627" s="24"/>
      <c r="O627" s="24"/>
      <c r="P627" s="43"/>
      <c r="Q627" s="24"/>
      <c r="R627" s="24"/>
      <c r="S627" s="24"/>
      <c r="T627" s="24"/>
      <c r="U627" s="24"/>
    </row>
    <row r="628" spans="10:21" x14ac:dyDescent="0.25">
      <c r="J628" s="24"/>
      <c r="K628" s="35"/>
      <c r="L628" s="24"/>
      <c r="M628" s="24"/>
      <c r="N628" s="24"/>
      <c r="O628" s="24"/>
      <c r="P628" s="43"/>
      <c r="Q628" s="24"/>
      <c r="R628" s="24"/>
      <c r="S628" s="24"/>
      <c r="T628" s="24"/>
      <c r="U628" s="24"/>
    </row>
    <row r="629" spans="10:21" x14ac:dyDescent="0.25">
      <c r="J629" s="24"/>
      <c r="K629" s="35"/>
      <c r="L629" s="24"/>
      <c r="M629" s="24"/>
      <c r="N629" s="24"/>
      <c r="O629" s="24"/>
      <c r="P629" s="43"/>
      <c r="Q629" s="24"/>
      <c r="R629" s="24"/>
      <c r="S629" s="24"/>
      <c r="T629" s="24"/>
      <c r="U629" s="24"/>
    </row>
    <row r="630" spans="10:21" x14ac:dyDescent="0.25">
      <c r="J630" s="24"/>
      <c r="K630" s="35"/>
      <c r="L630" s="24"/>
      <c r="M630" s="24"/>
      <c r="N630" s="24"/>
      <c r="O630" s="24"/>
      <c r="P630" s="43"/>
      <c r="Q630" s="24"/>
      <c r="R630" s="24"/>
      <c r="S630" s="24"/>
      <c r="T630" s="24"/>
      <c r="U630" s="24"/>
    </row>
    <row r="631" spans="10:21" x14ac:dyDescent="0.25">
      <c r="J631" s="24"/>
      <c r="K631" s="35"/>
      <c r="L631" s="24"/>
      <c r="M631" s="24"/>
      <c r="N631" s="24"/>
      <c r="O631" s="24"/>
      <c r="P631" s="43"/>
      <c r="Q631" s="24"/>
      <c r="R631" s="24"/>
      <c r="S631" s="24"/>
      <c r="T631" s="24"/>
      <c r="U631" s="24"/>
    </row>
    <row r="632" spans="10:21" x14ac:dyDescent="0.25">
      <c r="J632" s="24"/>
      <c r="K632" s="35"/>
      <c r="L632" s="24"/>
      <c r="M632" s="24"/>
      <c r="N632" s="24"/>
      <c r="O632" s="24"/>
      <c r="P632" s="43"/>
      <c r="Q632" s="24"/>
      <c r="R632" s="24"/>
      <c r="S632" s="24"/>
      <c r="T632" s="24"/>
      <c r="U632" s="24"/>
    </row>
    <row r="633" spans="10:21" x14ac:dyDescent="0.25">
      <c r="J633" s="24"/>
      <c r="K633" s="35"/>
      <c r="L633" s="24"/>
      <c r="M633" s="24"/>
      <c r="N633" s="24"/>
      <c r="O633" s="24"/>
      <c r="P633" s="43"/>
      <c r="Q633" s="24"/>
      <c r="R633" s="24"/>
      <c r="S633" s="24"/>
      <c r="T633" s="24"/>
      <c r="U633" s="24"/>
    </row>
    <row r="634" spans="10:21" x14ac:dyDescent="0.25">
      <c r="J634" s="24"/>
      <c r="K634" s="35"/>
      <c r="L634" s="24"/>
      <c r="M634" s="24"/>
      <c r="N634" s="24"/>
      <c r="O634" s="24"/>
      <c r="P634" s="43"/>
      <c r="Q634" s="24"/>
      <c r="R634" s="24"/>
      <c r="S634" s="24"/>
      <c r="T634" s="24"/>
      <c r="U634" s="24"/>
    </row>
    <row r="635" spans="10:21" x14ac:dyDescent="0.25">
      <c r="J635" s="24"/>
      <c r="K635" s="35"/>
      <c r="L635" s="24"/>
      <c r="M635" s="24"/>
      <c r="N635" s="24"/>
      <c r="O635" s="24"/>
      <c r="P635" s="43"/>
      <c r="Q635" s="24"/>
      <c r="R635" s="24"/>
      <c r="S635" s="24"/>
      <c r="T635" s="24"/>
      <c r="U635" s="24"/>
    </row>
    <row r="636" spans="10:21" x14ac:dyDescent="0.25">
      <c r="J636" s="24"/>
      <c r="K636" s="35"/>
      <c r="L636" s="24"/>
      <c r="M636" s="24"/>
      <c r="N636" s="24"/>
      <c r="O636" s="24"/>
      <c r="P636" s="43"/>
      <c r="Q636" s="24"/>
      <c r="R636" s="24"/>
      <c r="S636" s="24"/>
      <c r="T636" s="24"/>
      <c r="U636" s="24"/>
    </row>
    <row r="637" spans="10:21" x14ac:dyDescent="0.25">
      <c r="J637" s="24"/>
      <c r="K637" s="35"/>
      <c r="L637" s="24"/>
      <c r="M637" s="24"/>
      <c r="N637" s="24"/>
      <c r="O637" s="24"/>
      <c r="P637" s="43"/>
      <c r="Q637" s="24"/>
      <c r="R637" s="24"/>
      <c r="S637" s="24"/>
      <c r="T637" s="24"/>
      <c r="U637" s="24"/>
    </row>
    <row r="638" spans="10:21" x14ac:dyDescent="0.25">
      <c r="J638" s="24"/>
      <c r="K638" s="35"/>
      <c r="L638" s="24"/>
      <c r="M638" s="24"/>
      <c r="N638" s="24"/>
      <c r="O638" s="24"/>
      <c r="P638" s="43"/>
      <c r="Q638" s="24"/>
      <c r="R638" s="24"/>
      <c r="S638" s="24"/>
      <c r="T638" s="24"/>
      <c r="U638" s="24"/>
    </row>
    <row r="639" spans="10:21" x14ac:dyDescent="0.25">
      <c r="J639" s="24"/>
      <c r="K639" s="35"/>
      <c r="L639" s="24"/>
      <c r="M639" s="24"/>
      <c r="N639" s="24"/>
      <c r="O639" s="24"/>
      <c r="P639" s="43"/>
      <c r="Q639" s="24"/>
      <c r="R639" s="24"/>
      <c r="S639" s="24"/>
      <c r="T639" s="24"/>
      <c r="U639" s="24"/>
    </row>
    <row r="640" spans="10:21" x14ac:dyDescent="0.25">
      <c r="J640" s="24"/>
      <c r="K640" s="35"/>
      <c r="L640" s="24"/>
      <c r="M640" s="24"/>
      <c r="N640" s="24"/>
      <c r="O640" s="24"/>
      <c r="P640" s="43"/>
      <c r="Q640" s="24"/>
      <c r="R640" s="24"/>
      <c r="S640" s="24"/>
      <c r="T640" s="24"/>
      <c r="U640" s="24"/>
    </row>
    <row r="641" spans="10:21" x14ac:dyDescent="0.25">
      <c r="J641" s="24"/>
      <c r="K641" s="35"/>
      <c r="L641" s="24"/>
      <c r="M641" s="24"/>
      <c r="N641" s="24"/>
      <c r="O641" s="24"/>
      <c r="P641" s="43"/>
      <c r="Q641" s="24"/>
      <c r="R641" s="24"/>
      <c r="S641" s="24"/>
      <c r="T641" s="24"/>
      <c r="U641" s="24"/>
    </row>
    <row r="642" spans="10:21" x14ac:dyDescent="0.25">
      <c r="J642" s="24"/>
      <c r="K642" s="35"/>
      <c r="L642" s="24"/>
      <c r="M642" s="24"/>
      <c r="N642" s="24"/>
      <c r="O642" s="24"/>
      <c r="P642" s="43"/>
      <c r="Q642" s="24"/>
      <c r="R642" s="24"/>
      <c r="S642" s="24"/>
      <c r="T642" s="24"/>
      <c r="U642" s="24"/>
    </row>
    <row r="643" spans="10:21" x14ac:dyDescent="0.25">
      <c r="J643" s="24"/>
      <c r="K643" s="35"/>
      <c r="L643" s="24"/>
      <c r="M643" s="24"/>
      <c r="N643" s="24"/>
      <c r="O643" s="24"/>
      <c r="P643" s="43"/>
      <c r="Q643" s="24"/>
      <c r="R643" s="24"/>
      <c r="S643" s="24"/>
      <c r="T643" s="24"/>
      <c r="U643" s="24"/>
    </row>
    <row r="644" spans="10:21" x14ac:dyDescent="0.25">
      <c r="J644" s="24"/>
      <c r="K644" s="35"/>
      <c r="L644" s="24"/>
      <c r="M644" s="24"/>
      <c r="N644" s="24"/>
      <c r="O644" s="24"/>
      <c r="P644" s="43"/>
      <c r="Q644" s="24"/>
      <c r="R644" s="24"/>
      <c r="S644" s="24"/>
      <c r="T644" s="24"/>
      <c r="U644" s="24"/>
    </row>
    <row r="645" spans="10:21" x14ac:dyDescent="0.25">
      <c r="J645" s="24"/>
      <c r="K645" s="35"/>
      <c r="L645" s="24"/>
      <c r="M645" s="24"/>
      <c r="N645" s="24"/>
      <c r="O645" s="24"/>
      <c r="P645" s="43"/>
      <c r="Q645" s="24"/>
      <c r="R645" s="24"/>
      <c r="S645" s="24"/>
      <c r="T645" s="24"/>
      <c r="U645" s="24"/>
    </row>
    <row r="646" spans="10:21" x14ac:dyDescent="0.25">
      <c r="J646" s="24"/>
      <c r="K646" s="35"/>
      <c r="L646" s="24"/>
      <c r="M646" s="24"/>
      <c r="N646" s="24"/>
      <c r="O646" s="24"/>
      <c r="P646" s="43"/>
      <c r="Q646" s="24"/>
      <c r="R646" s="24"/>
      <c r="S646" s="24"/>
      <c r="T646" s="24"/>
      <c r="U646" s="24"/>
    </row>
    <row r="647" spans="10:21" x14ac:dyDescent="0.25">
      <c r="J647" s="24"/>
      <c r="K647" s="35"/>
      <c r="L647" s="24"/>
      <c r="M647" s="24"/>
      <c r="N647" s="24"/>
      <c r="O647" s="24"/>
      <c r="P647" s="43"/>
      <c r="Q647" s="24"/>
      <c r="R647" s="24"/>
      <c r="S647" s="24"/>
      <c r="T647" s="24"/>
      <c r="U647" s="24"/>
    </row>
    <row r="648" spans="10:21" x14ac:dyDescent="0.25">
      <c r="J648" s="24"/>
      <c r="K648" s="35"/>
      <c r="L648" s="24"/>
      <c r="M648" s="24"/>
      <c r="N648" s="24"/>
      <c r="O648" s="24"/>
      <c r="P648" s="43"/>
      <c r="Q648" s="24"/>
      <c r="R648" s="24"/>
      <c r="S648" s="24"/>
      <c r="T648" s="24"/>
      <c r="U648" s="24"/>
    </row>
    <row r="649" spans="10:21" x14ac:dyDescent="0.25">
      <c r="J649" s="24"/>
      <c r="K649" s="35"/>
      <c r="L649" s="24"/>
      <c r="M649" s="24"/>
      <c r="N649" s="24"/>
      <c r="O649" s="24"/>
      <c r="P649" s="43"/>
      <c r="Q649" s="24"/>
      <c r="R649" s="24"/>
      <c r="S649" s="24"/>
      <c r="T649" s="24"/>
      <c r="U649" s="24"/>
    </row>
    <row r="650" spans="10:21" x14ac:dyDescent="0.25">
      <c r="J650" s="24"/>
      <c r="K650" s="35"/>
      <c r="L650" s="24"/>
      <c r="M650" s="24"/>
      <c r="N650" s="24"/>
      <c r="O650" s="24"/>
      <c r="P650" s="43"/>
      <c r="Q650" s="24"/>
      <c r="R650" s="24"/>
      <c r="S650" s="24"/>
      <c r="T650" s="24"/>
      <c r="U650" s="24"/>
    </row>
    <row r="651" spans="10:21" x14ac:dyDescent="0.25">
      <c r="J651" s="24"/>
      <c r="K651" s="35"/>
      <c r="L651" s="24"/>
      <c r="M651" s="24"/>
      <c r="N651" s="24"/>
      <c r="O651" s="24"/>
      <c r="P651" s="43"/>
      <c r="Q651" s="24"/>
      <c r="R651" s="24"/>
      <c r="S651" s="24"/>
      <c r="T651" s="24"/>
      <c r="U651" s="24"/>
    </row>
    <row r="652" spans="10:21" x14ac:dyDescent="0.25">
      <c r="J652" s="24"/>
      <c r="K652" s="35"/>
      <c r="L652" s="24"/>
      <c r="M652" s="24"/>
      <c r="N652" s="24"/>
      <c r="O652" s="24"/>
      <c r="P652" s="43"/>
      <c r="Q652" s="24"/>
      <c r="R652" s="24"/>
      <c r="S652" s="24"/>
      <c r="T652" s="24"/>
      <c r="U652" s="24"/>
    </row>
    <row r="653" spans="10:21" x14ac:dyDescent="0.25">
      <c r="J653" s="24"/>
      <c r="K653" s="35"/>
      <c r="L653" s="24"/>
      <c r="M653" s="24"/>
      <c r="N653" s="24"/>
      <c r="O653" s="24"/>
      <c r="P653" s="43"/>
      <c r="Q653" s="24"/>
      <c r="R653" s="24"/>
      <c r="S653" s="24"/>
      <c r="T653" s="24"/>
      <c r="U653" s="24"/>
    </row>
    <row r="654" spans="10:21" x14ac:dyDescent="0.25">
      <c r="J654" s="24"/>
      <c r="K654" s="35"/>
      <c r="L654" s="24"/>
      <c r="M654" s="24"/>
      <c r="N654" s="24"/>
      <c r="O654" s="24"/>
      <c r="P654" s="43"/>
      <c r="Q654" s="24"/>
      <c r="R654" s="24"/>
      <c r="S654" s="24"/>
      <c r="T654" s="24"/>
      <c r="U654" s="24"/>
    </row>
    <row r="655" spans="10:21" x14ac:dyDescent="0.25">
      <c r="J655" s="24"/>
      <c r="K655" s="35"/>
      <c r="L655" s="24"/>
      <c r="M655" s="24"/>
      <c r="N655" s="24"/>
      <c r="O655" s="24"/>
      <c r="P655" s="43"/>
      <c r="Q655" s="24"/>
      <c r="R655" s="24"/>
      <c r="S655" s="24"/>
      <c r="T655" s="24"/>
      <c r="U655" s="24"/>
    </row>
    <row r="656" spans="10:21" x14ac:dyDescent="0.25">
      <c r="J656" s="24"/>
      <c r="K656" s="35"/>
      <c r="L656" s="24"/>
      <c r="M656" s="24"/>
      <c r="N656" s="24"/>
      <c r="O656" s="24"/>
      <c r="P656" s="43"/>
      <c r="Q656" s="24"/>
      <c r="R656" s="24"/>
      <c r="S656" s="24"/>
      <c r="T656" s="24"/>
      <c r="U656" s="24"/>
    </row>
    <row r="657" spans="10:21" x14ac:dyDescent="0.25">
      <c r="J657" s="24"/>
      <c r="K657" s="35"/>
      <c r="L657" s="24"/>
      <c r="M657" s="24"/>
      <c r="N657" s="24"/>
      <c r="O657" s="24"/>
      <c r="P657" s="43"/>
      <c r="Q657" s="24"/>
      <c r="R657" s="24"/>
      <c r="S657" s="24"/>
      <c r="T657" s="24"/>
      <c r="U657" s="24"/>
    </row>
    <row r="658" spans="10:21" x14ac:dyDescent="0.25">
      <c r="J658" s="24"/>
      <c r="K658" s="35"/>
      <c r="L658" s="24"/>
      <c r="M658" s="24"/>
      <c r="N658" s="24"/>
      <c r="O658" s="24"/>
      <c r="P658" s="43"/>
      <c r="Q658" s="24"/>
      <c r="R658" s="24"/>
      <c r="S658" s="24"/>
      <c r="T658" s="24"/>
      <c r="U658" s="24"/>
    </row>
    <row r="659" spans="10:21" x14ac:dyDescent="0.25">
      <c r="J659" s="24"/>
      <c r="K659" s="35"/>
      <c r="L659" s="24"/>
      <c r="M659" s="24"/>
      <c r="N659" s="24"/>
      <c r="O659" s="24"/>
      <c r="P659" s="43"/>
      <c r="Q659" s="24"/>
      <c r="R659" s="24"/>
      <c r="S659" s="24"/>
      <c r="T659" s="24"/>
      <c r="U659" s="24"/>
    </row>
    <row r="660" spans="10:21" x14ac:dyDescent="0.25">
      <c r="J660" s="24"/>
      <c r="K660" s="35"/>
      <c r="L660" s="24"/>
      <c r="M660" s="24"/>
      <c r="N660" s="24"/>
      <c r="O660" s="24"/>
      <c r="P660" s="43"/>
      <c r="Q660" s="24"/>
      <c r="R660" s="24"/>
      <c r="S660" s="24"/>
      <c r="T660" s="24"/>
      <c r="U660" s="24"/>
    </row>
    <row r="661" spans="10:21" x14ac:dyDescent="0.25">
      <c r="J661" s="24"/>
      <c r="K661" s="35"/>
      <c r="L661" s="24"/>
      <c r="M661" s="24"/>
      <c r="N661" s="24"/>
      <c r="O661" s="24"/>
      <c r="P661" s="43"/>
      <c r="Q661" s="24"/>
      <c r="R661" s="24"/>
      <c r="S661" s="24"/>
      <c r="T661" s="24"/>
      <c r="U661" s="24"/>
    </row>
    <row r="662" spans="10:21" x14ac:dyDescent="0.25">
      <c r="J662" s="24"/>
      <c r="K662" s="35"/>
      <c r="L662" s="24"/>
      <c r="M662" s="24"/>
      <c r="N662" s="24"/>
      <c r="O662" s="24"/>
      <c r="P662" s="43"/>
      <c r="Q662" s="24"/>
      <c r="R662" s="24"/>
      <c r="S662" s="24"/>
      <c r="T662" s="24"/>
      <c r="U662" s="24"/>
    </row>
    <row r="663" spans="10:21" x14ac:dyDescent="0.25">
      <c r="J663" s="24"/>
      <c r="K663" s="35"/>
      <c r="L663" s="24"/>
      <c r="M663" s="24"/>
      <c r="N663" s="24"/>
      <c r="O663" s="24"/>
      <c r="P663" s="43"/>
      <c r="Q663" s="24"/>
      <c r="R663" s="24"/>
      <c r="S663" s="24"/>
      <c r="T663" s="24"/>
      <c r="U663" s="24"/>
    </row>
    <row r="664" spans="10:21" x14ac:dyDescent="0.25">
      <c r="J664" s="24"/>
      <c r="K664" s="35"/>
      <c r="L664" s="24"/>
      <c r="M664" s="24"/>
      <c r="N664" s="24"/>
      <c r="O664" s="24"/>
      <c r="P664" s="43"/>
      <c r="Q664" s="24"/>
      <c r="R664" s="24"/>
      <c r="S664" s="24"/>
      <c r="T664" s="24"/>
      <c r="U664" s="24"/>
    </row>
    <row r="665" spans="10:21" x14ac:dyDescent="0.25">
      <c r="J665" s="24"/>
      <c r="K665" s="35"/>
      <c r="L665" s="24"/>
      <c r="M665" s="24"/>
      <c r="N665" s="24"/>
      <c r="O665" s="24"/>
      <c r="P665" s="43"/>
      <c r="Q665" s="24"/>
      <c r="R665" s="24"/>
      <c r="S665" s="24"/>
      <c r="T665" s="24"/>
      <c r="U665" s="24"/>
    </row>
    <row r="666" spans="10:21" x14ac:dyDescent="0.25">
      <c r="J666" s="24"/>
      <c r="K666" s="35"/>
      <c r="L666" s="24"/>
      <c r="M666" s="24"/>
      <c r="N666" s="24"/>
      <c r="O666" s="24"/>
      <c r="P666" s="43"/>
      <c r="Q666" s="24"/>
      <c r="R666" s="24"/>
      <c r="S666" s="24"/>
      <c r="T666" s="24"/>
      <c r="U666" s="24"/>
    </row>
    <row r="667" spans="10:21" x14ac:dyDescent="0.25">
      <c r="J667" s="24"/>
      <c r="K667" s="35"/>
      <c r="L667" s="24"/>
      <c r="M667" s="24"/>
      <c r="N667" s="24"/>
      <c r="O667" s="24"/>
      <c r="P667" s="43"/>
      <c r="Q667" s="24"/>
      <c r="R667" s="24"/>
      <c r="S667" s="24"/>
      <c r="T667" s="24"/>
      <c r="U667" s="24"/>
    </row>
    <row r="668" spans="10:21" x14ac:dyDescent="0.25">
      <c r="J668" s="24"/>
      <c r="K668" s="35"/>
      <c r="L668" s="24"/>
      <c r="M668" s="24"/>
      <c r="N668" s="24"/>
      <c r="O668" s="24"/>
      <c r="P668" s="43"/>
      <c r="Q668" s="24"/>
      <c r="R668" s="24"/>
      <c r="S668" s="24"/>
      <c r="T668" s="24"/>
      <c r="U668" s="24"/>
    </row>
    <row r="669" spans="10:21" x14ac:dyDescent="0.25">
      <c r="J669" s="24"/>
      <c r="K669" s="35"/>
      <c r="L669" s="24"/>
      <c r="M669" s="24"/>
      <c r="N669" s="24"/>
      <c r="O669" s="24"/>
      <c r="P669" s="43"/>
      <c r="Q669" s="24"/>
      <c r="R669" s="24"/>
      <c r="S669" s="24"/>
      <c r="T669" s="24"/>
      <c r="U669" s="24"/>
    </row>
    <row r="670" spans="10:21" x14ac:dyDescent="0.25">
      <c r="J670" s="24"/>
      <c r="K670" s="35"/>
      <c r="L670" s="24"/>
      <c r="M670" s="24"/>
      <c r="N670" s="24"/>
      <c r="O670" s="24"/>
      <c r="P670" s="43"/>
      <c r="Q670" s="24"/>
      <c r="R670" s="24"/>
      <c r="S670" s="24"/>
      <c r="T670" s="24"/>
      <c r="U670" s="24"/>
    </row>
    <row r="671" spans="10:21" x14ac:dyDescent="0.25">
      <c r="J671" s="24"/>
      <c r="K671" s="35"/>
      <c r="L671" s="24"/>
      <c r="M671" s="24"/>
      <c r="N671" s="24"/>
      <c r="O671" s="24"/>
      <c r="P671" s="43"/>
      <c r="Q671" s="24"/>
      <c r="R671" s="24"/>
      <c r="S671" s="24"/>
      <c r="T671" s="24"/>
      <c r="U671" s="24"/>
    </row>
    <row r="672" spans="10:21" x14ac:dyDescent="0.25">
      <c r="J672" s="24"/>
      <c r="K672" s="35"/>
      <c r="L672" s="24"/>
      <c r="M672" s="24"/>
      <c r="N672" s="24"/>
      <c r="O672" s="24"/>
      <c r="P672" s="43"/>
      <c r="Q672" s="24"/>
      <c r="R672" s="24"/>
      <c r="S672" s="24"/>
      <c r="T672" s="24"/>
      <c r="U672" s="24"/>
    </row>
    <row r="673" spans="10:21" x14ac:dyDescent="0.25">
      <c r="J673" s="24"/>
      <c r="K673" s="35"/>
      <c r="L673" s="24"/>
      <c r="M673" s="24"/>
      <c r="N673" s="24"/>
      <c r="O673" s="24"/>
      <c r="P673" s="43"/>
      <c r="Q673" s="24"/>
      <c r="R673" s="24"/>
      <c r="S673" s="24"/>
      <c r="T673" s="24"/>
      <c r="U673" s="24"/>
    </row>
    <row r="674" spans="10:21" x14ac:dyDescent="0.25">
      <c r="J674" s="24"/>
      <c r="K674" s="35"/>
      <c r="L674" s="24"/>
      <c r="M674" s="24"/>
      <c r="N674" s="24"/>
      <c r="O674" s="24"/>
      <c r="P674" s="43"/>
      <c r="Q674" s="24"/>
      <c r="R674" s="24"/>
      <c r="S674" s="24"/>
      <c r="T674" s="24"/>
      <c r="U674" s="24"/>
    </row>
    <row r="675" spans="10:21" x14ac:dyDescent="0.25">
      <c r="J675" s="24"/>
      <c r="K675" s="35"/>
      <c r="L675" s="24"/>
      <c r="M675" s="24"/>
      <c r="N675" s="24"/>
      <c r="O675" s="24"/>
      <c r="P675" s="43"/>
      <c r="Q675" s="24"/>
      <c r="R675" s="24"/>
      <c r="S675" s="24"/>
      <c r="T675" s="24"/>
      <c r="U675" s="24"/>
    </row>
    <row r="676" spans="10:21" x14ac:dyDescent="0.25">
      <c r="J676" s="24"/>
      <c r="K676" s="35"/>
      <c r="L676" s="24"/>
      <c r="M676" s="24"/>
      <c r="N676" s="24"/>
      <c r="O676" s="24"/>
      <c r="P676" s="43"/>
      <c r="Q676" s="24"/>
      <c r="R676" s="24"/>
      <c r="S676" s="24"/>
      <c r="T676" s="24"/>
      <c r="U676" s="24"/>
    </row>
    <row r="677" spans="10:21" x14ac:dyDescent="0.25">
      <c r="J677" s="24"/>
      <c r="K677" s="35"/>
      <c r="L677" s="24"/>
      <c r="M677" s="24"/>
      <c r="N677" s="24"/>
      <c r="O677" s="24"/>
      <c r="P677" s="43"/>
      <c r="Q677" s="24"/>
      <c r="R677" s="24"/>
      <c r="S677" s="24"/>
      <c r="T677" s="24"/>
      <c r="U677" s="24"/>
    </row>
    <row r="678" spans="10:21" x14ac:dyDescent="0.25">
      <c r="J678" s="24"/>
      <c r="K678" s="35"/>
      <c r="L678" s="24"/>
      <c r="M678" s="24"/>
      <c r="N678" s="24"/>
      <c r="O678" s="24"/>
      <c r="P678" s="43"/>
      <c r="Q678" s="24"/>
      <c r="R678" s="24"/>
      <c r="S678" s="24"/>
      <c r="T678" s="24"/>
      <c r="U678" s="24"/>
    </row>
    <row r="679" spans="10:21" x14ac:dyDescent="0.25">
      <c r="J679" s="24"/>
      <c r="K679" s="35"/>
      <c r="L679" s="24"/>
      <c r="M679" s="24"/>
      <c r="N679" s="24"/>
      <c r="O679" s="24"/>
      <c r="P679" s="43"/>
      <c r="Q679" s="24"/>
      <c r="R679" s="24"/>
      <c r="S679" s="24"/>
      <c r="T679" s="24"/>
      <c r="U679" s="24"/>
    </row>
    <row r="680" spans="10:21" x14ac:dyDescent="0.25">
      <c r="J680" s="24"/>
      <c r="K680" s="35"/>
      <c r="L680" s="24"/>
      <c r="M680" s="24"/>
      <c r="N680" s="24"/>
      <c r="O680" s="24"/>
      <c r="P680" s="43"/>
      <c r="Q680" s="24"/>
      <c r="R680" s="24"/>
      <c r="S680" s="24"/>
      <c r="T680" s="24"/>
      <c r="U680" s="24"/>
    </row>
    <row r="681" spans="10:21" x14ac:dyDescent="0.25">
      <c r="J681" s="24"/>
      <c r="K681" s="35"/>
      <c r="L681" s="24"/>
      <c r="M681" s="24"/>
      <c r="N681" s="24"/>
      <c r="O681" s="24"/>
      <c r="P681" s="43"/>
      <c r="Q681" s="24"/>
      <c r="R681" s="24"/>
      <c r="S681" s="24"/>
      <c r="T681" s="24"/>
      <c r="U681" s="24"/>
    </row>
    <row r="682" spans="10:21" x14ac:dyDescent="0.25">
      <c r="J682" s="24"/>
      <c r="K682" s="35"/>
      <c r="L682" s="24"/>
      <c r="M682" s="24"/>
      <c r="N682" s="24"/>
      <c r="O682" s="24"/>
      <c r="P682" s="43"/>
      <c r="Q682" s="24"/>
      <c r="R682" s="24"/>
      <c r="S682" s="24"/>
      <c r="T682" s="24"/>
      <c r="U682" s="24"/>
    </row>
    <row r="683" spans="10:21" x14ac:dyDescent="0.25">
      <c r="J683" s="24"/>
      <c r="K683" s="35"/>
      <c r="L683" s="24"/>
      <c r="M683" s="24"/>
      <c r="N683" s="24"/>
      <c r="O683" s="24"/>
      <c r="P683" s="43"/>
      <c r="Q683" s="24"/>
      <c r="R683" s="24"/>
      <c r="S683" s="24"/>
      <c r="T683" s="24"/>
      <c r="U683" s="24"/>
    </row>
    <row r="684" spans="10:21" x14ac:dyDescent="0.25">
      <c r="J684" s="24"/>
      <c r="K684" s="35"/>
      <c r="L684" s="24"/>
      <c r="M684" s="24"/>
      <c r="N684" s="24"/>
      <c r="O684" s="24"/>
      <c r="P684" s="43"/>
      <c r="Q684" s="24"/>
      <c r="R684" s="24"/>
      <c r="S684" s="24"/>
      <c r="T684" s="24"/>
      <c r="U684" s="24"/>
    </row>
    <row r="685" spans="10:21" x14ac:dyDescent="0.25">
      <c r="J685" s="24"/>
      <c r="K685" s="35"/>
      <c r="L685" s="24"/>
      <c r="M685" s="24"/>
      <c r="N685" s="24"/>
      <c r="O685" s="24"/>
      <c r="P685" s="43"/>
      <c r="Q685" s="24"/>
      <c r="R685" s="24"/>
      <c r="S685" s="24"/>
      <c r="T685" s="24"/>
      <c r="U685" s="24"/>
    </row>
    <row r="686" spans="10:21" x14ac:dyDescent="0.25">
      <c r="J686" s="24"/>
      <c r="K686" s="35"/>
      <c r="L686" s="24"/>
      <c r="M686" s="24"/>
      <c r="N686" s="24"/>
      <c r="O686" s="24"/>
      <c r="P686" s="43"/>
      <c r="Q686" s="24"/>
      <c r="R686" s="24"/>
      <c r="S686" s="24"/>
      <c r="T686" s="24"/>
      <c r="U686" s="24"/>
    </row>
    <row r="687" spans="10:21" x14ac:dyDescent="0.25">
      <c r="J687" s="24"/>
      <c r="K687" s="35"/>
      <c r="L687" s="24"/>
      <c r="M687" s="24"/>
      <c r="N687" s="24"/>
      <c r="O687" s="24"/>
      <c r="P687" s="43"/>
      <c r="Q687" s="24"/>
      <c r="R687" s="24"/>
      <c r="S687" s="24"/>
      <c r="T687" s="24"/>
      <c r="U687" s="24"/>
    </row>
    <row r="688" spans="10:21" x14ac:dyDescent="0.25">
      <c r="J688" s="24"/>
      <c r="K688" s="35"/>
      <c r="L688" s="24"/>
      <c r="M688" s="24"/>
      <c r="N688" s="24"/>
      <c r="O688" s="24"/>
      <c r="P688" s="43"/>
      <c r="Q688" s="24"/>
      <c r="R688" s="24"/>
      <c r="S688" s="24"/>
      <c r="T688" s="24"/>
      <c r="U688" s="24"/>
    </row>
    <row r="689" spans="10:21" x14ac:dyDescent="0.25">
      <c r="J689" s="24"/>
      <c r="K689" s="35"/>
      <c r="L689" s="24"/>
      <c r="M689" s="24"/>
      <c r="N689" s="24"/>
      <c r="O689" s="24"/>
      <c r="P689" s="43"/>
      <c r="Q689" s="24"/>
      <c r="R689" s="24"/>
      <c r="S689" s="24"/>
      <c r="T689" s="24"/>
      <c r="U689" s="24"/>
    </row>
    <row r="690" spans="10:21" x14ac:dyDescent="0.25">
      <c r="J690" s="24"/>
      <c r="K690" s="35"/>
      <c r="L690" s="24"/>
      <c r="M690" s="24"/>
      <c r="N690" s="24"/>
      <c r="O690" s="24"/>
      <c r="P690" s="43"/>
      <c r="Q690" s="24"/>
      <c r="R690" s="24"/>
      <c r="S690" s="24"/>
      <c r="T690" s="24"/>
      <c r="U690" s="24"/>
    </row>
    <row r="691" spans="10:21" x14ac:dyDescent="0.25">
      <c r="J691" s="24"/>
      <c r="K691" s="35"/>
      <c r="L691" s="24"/>
      <c r="M691" s="24"/>
      <c r="N691" s="24"/>
      <c r="O691" s="24"/>
      <c r="P691" s="43"/>
      <c r="Q691" s="24"/>
      <c r="R691" s="24"/>
      <c r="S691" s="24"/>
      <c r="T691" s="24"/>
      <c r="U691" s="24"/>
    </row>
    <row r="692" spans="10:21" x14ac:dyDescent="0.25">
      <c r="J692" s="24"/>
      <c r="K692" s="35"/>
      <c r="L692" s="24"/>
      <c r="M692" s="24"/>
      <c r="N692" s="24"/>
      <c r="O692" s="24"/>
      <c r="P692" s="43"/>
      <c r="Q692" s="24"/>
      <c r="R692" s="24"/>
      <c r="S692" s="24"/>
      <c r="T692" s="24"/>
      <c r="U692" s="24"/>
    </row>
    <row r="693" spans="10:21" x14ac:dyDescent="0.25">
      <c r="J693" s="24"/>
      <c r="K693" s="35"/>
      <c r="L693" s="24"/>
      <c r="M693" s="24"/>
      <c r="N693" s="24"/>
      <c r="O693" s="24"/>
      <c r="P693" s="43"/>
      <c r="Q693" s="24"/>
      <c r="R693" s="24"/>
      <c r="S693" s="24"/>
      <c r="T693" s="24"/>
      <c r="U693" s="24"/>
    </row>
    <row r="694" spans="10:21" x14ac:dyDescent="0.25">
      <c r="J694" s="24"/>
      <c r="K694" s="35"/>
      <c r="L694" s="24"/>
      <c r="M694" s="24"/>
      <c r="N694" s="24"/>
      <c r="O694" s="24"/>
      <c r="P694" s="43"/>
      <c r="Q694" s="24"/>
      <c r="R694" s="24"/>
      <c r="S694" s="24"/>
      <c r="T694" s="24"/>
      <c r="U694" s="24"/>
    </row>
    <row r="695" spans="10:21" x14ac:dyDescent="0.25">
      <c r="J695" s="24"/>
      <c r="K695" s="35"/>
      <c r="L695" s="24"/>
      <c r="M695" s="24"/>
      <c r="N695" s="24"/>
      <c r="O695" s="24"/>
      <c r="P695" s="43"/>
      <c r="Q695" s="24"/>
      <c r="R695" s="24"/>
      <c r="S695" s="24"/>
      <c r="T695" s="24"/>
      <c r="U695" s="24"/>
    </row>
    <row r="696" spans="10:21" x14ac:dyDescent="0.25">
      <c r="J696" s="24"/>
      <c r="K696" s="35"/>
      <c r="L696" s="24"/>
      <c r="M696" s="24"/>
      <c r="N696" s="24"/>
      <c r="O696" s="24"/>
      <c r="P696" s="43"/>
      <c r="Q696" s="24"/>
      <c r="R696" s="24"/>
      <c r="S696" s="24"/>
      <c r="T696" s="24"/>
      <c r="U696" s="24"/>
    </row>
    <row r="697" spans="10:21" x14ac:dyDescent="0.25">
      <c r="J697" s="24"/>
      <c r="K697" s="35"/>
      <c r="L697" s="24"/>
      <c r="M697" s="24"/>
      <c r="N697" s="24"/>
      <c r="O697" s="24"/>
      <c r="P697" s="43"/>
      <c r="Q697" s="24"/>
      <c r="R697" s="24"/>
      <c r="S697" s="24"/>
      <c r="T697" s="24"/>
      <c r="U697" s="24"/>
    </row>
    <row r="698" spans="10:21" x14ac:dyDescent="0.25">
      <c r="J698" s="24"/>
      <c r="K698" s="35"/>
      <c r="L698" s="24"/>
      <c r="M698" s="24"/>
      <c r="N698" s="24"/>
      <c r="O698" s="24"/>
      <c r="P698" s="43"/>
      <c r="Q698" s="24"/>
      <c r="R698" s="24"/>
      <c r="S698" s="24"/>
      <c r="T698" s="24"/>
      <c r="U698" s="24"/>
    </row>
    <row r="699" spans="10:21" x14ac:dyDescent="0.25">
      <c r="J699" s="24"/>
      <c r="K699" s="35"/>
      <c r="L699" s="24"/>
      <c r="M699" s="24"/>
      <c r="N699" s="24"/>
      <c r="O699" s="24"/>
      <c r="P699" s="43"/>
      <c r="Q699" s="24"/>
      <c r="R699" s="24"/>
      <c r="S699" s="24"/>
      <c r="T699" s="24"/>
      <c r="U699" s="24"/>
    </row>
    <row r="700" spans="10:21" x14ac:dyDescent="0.25">
      <c r="J700" s="24"/>
      <c r="K700" s="35"/>
      <c r="L700" s="24"/>
      <c r="M700" s="24"/>
      <c r="N700" s="24"/>
      <c r="O700" s="24"/>
      <c r="P700" s="43"/>
      <c r="Q700" s="24"/>
      <c r="R700" s="24"/>
      <c r="S700" s="24"/>
      <c r="T700" s="24"/>
      <c r="U700" s="24"/>
    </row>
    <row r="701" spans="10:21" x14ac:dyDescent="0.25">
      <c r="J701" s="24"/>
      <c r="K701" s="35"/>
      <c r="L701" s="24"/>
      <c r="M701" s="24"/>
      <c r="N701" s="24"/>
      <c r="O701" s="24"/>
      <c r="P701" s="43"/>
      <c r="Q701" s="24"/>
      <c r="R701" s="24"/>
      <c r="S701" s="24"/>
      <c r="T701" s="24"/>
      <c r="U701" s="24"/>
    </row>
    <row r="702" spans="10:21" x14ac:dyDescent="0.25">
      <c r="J702" s="24"/>
      <c r="K702" s="35"/>
      <c r="L702" s="24"/>
      <c r="M702" s="24"/>
      <c r="N702" s="24"/>
      <c r="O702" s="24"/>
      <c r="P702" s="43"/>
      <c r="Q702" s="24"/>
      <c r="R702" s="24"/>
      <c r="S702" s="24"/>
      <c r="T702" s="24"/>
      <c r="U702" s="24"/>
    </row>
    <row r="703" spans="10:21" x14ac:dyDescent="0.25">
      <c r="J703" s="24"/>
      <c r="K703" s="35"/>
      <c r="L703" s="24"/>
      <c r="M703" s="24"/>
      <c r="N703" s="24"/>
      <c r="O703" s="24"/>
      <c r="P703" s="43"/>
      <c r="Q703" s="24"/>
      <c r="R703" s="24"/>
      <c r="S703" s="24"/>
      <c r="T703" s="24"/>
      <c r="U703" s="24"/>
    </row>
    <row r="704" spans="10:21" x14ac:dyDescent="0.25">
      <c r="J704" s="24"/>
      <c r="K704" s="35"/>
      <c r="L704" s="24"/>
      <c r="M704" s="24"/>
      <c r="N704" s="24"/>
      <c r="O704" s="24"/>
      <c r="P704" s="43"/>
      <c r="Q704" s="24"/>
      <c r="R704" s="24"/>
      <c r="S704" s="24"/>
      <c r="T704" s="24"/>
      <c r="U704" s="24"/>
    </row>
    <row r="705" spans="10:21" x14ac:dyDescent="0.25">
      <c r="J705" s="24"/>
      <c r="K705" s="35"/>
      <c r="L705" s="24"/>
      <c r="M705" s="24"/>
      <c r="N705" s="24"/>
      <c r="O705" s="24"/>
      <c r="P705" s="43"/>
      <c r="Q705" s="24"/>
      <c r="R705" s="24"/>
      <c r="S705" s="24"/>
      <c r="T705" s="24"/>
      <c r="U705" s="24"/>
    </row>
    <row r="706" spans="10:21" x14ac:dyDescent="0.25">
      <c r="J706" s="24"/>
      <c r="K706" s="35"/>
      <c r="L706" s="24"/>
      <c r="M706" s="24"/>
      <c r="N706" s="24"/>
      <c r="O706" s="24"/>
      <c r="P706" s="43"/>
      <c r="Q706" s="24"/>
      <c r="R706" s="24"/>
      <c r="S706" s="24"/>
      <c r="T706" s="24"/>
      <c r="U706" s="24"/>
    </row>
    <row r="707" spans="10:21" x14ac:dyDescent="0.25">
      <c r="J707" s="24"/>
      <c r="K707" s="35"/>
      <c r="L707" s="24"/>
      <c r="M707" s="24"/>
      <c r="N707" s="24"/>
      <c r="O707" s="24"/>
      <c r="P707" s="43"/>
      <c r="Q707" s="24"/>
      <c r="R707" s="24"/>
      <c r="S707" s="24"/>
      <c r="T707" s="24"/>
      <c r="U707" s="24"/>
    </row>
    <row r="708" spans="10:21" x14ac:dyDescent="0.25">
      <c r="J708" s="24"/>
      <c r="K708" s="35"/>
      <c r="L708" s="24"/>
      <c r="M708" s="24"/>
      <c r="N708" s="24"/>
      <c r="O708" s="24"/>
      <c r="P708" s="43"/>
      <c r="Q708" s="24"/>
      <c r="R708" s="24"/>
      <c r="S708" s="24"/>
      <c r="T708" s="24"/>
      <c r="U708" s="24"/>
    </row>
    <row r="709" spans="10:21" x14ac:dyDescent="0.25">
      <c r="J709" s="24"/>
      <c r="K709" s="35"/>
      <c r="L709" s="24"/>
      <c r="M709" s="24"/>
      <c r="N709" s="24"/>
      <c r="O709" s="24"/>
      <c r="P709" s="43"/>
      <c r="Q709" s="24"/>
      <c r="R709" s="24"/>
      <c r="S709" s="24"/>
      <c r="T709" s="24"/>
      <c r="U709" s="24"/>
    </row>
    <row r="710" spans="10:21" x14ac:dyDescent="0.25">
      <c r="J710" s="24"/>
      <c r="K710" s="35"/>
      <c r="L710" s="24"/>
      <c r="M710" s="24"/>
      <c r="N710" s="24"/>
      <c r="O710" s="24"/>
      <c r="P710" s="43"/>
      <c r="Q710" s="24"/>
      <c r="R710" s="24"/>
      <c r="S710" s="24"/>
      <c r="T710" s="24"/>
      <c r="U710" s="24"/>
    </row>
    <row r="711" spans="10:21" x14ac:dyDescent="0.25">
      <c r="J711" s="24"/>
      <c r="K711" s="35"/>
      <c r="L711" s="24"/>
      <c r="M711" s="24"/>
      <c r="N711" s="24"/>
      <c r="O711" s="24"/>
      <c r="P711" s="43"/>
      <c r="Q711" s="24"/>
      <c r="R711" s="24"/>
      <c r="S711" s="24"/>
      <c r="T711" s="24"/>
      <c r="U711" s="24"/>
    </row>
    <row r="712" spans="10:21" x14ac:dyDescent="0.25">
      <c r="J712" s="24"/>
      <c r="K712" s="35"/>
      <c r="L712" s="24"/>
      <c r="M712" s="24"/>
      <c r="N712" s="24"/>
      <c r="O712" s="24"/>
      <c r="P712" s="43"/>
      <c r="Q712" s="24"/>
      <c r="R712" s="24"/>
      <c r="S712" s="24"/>
      <c r="T712" s="24"/>
      <c r="U712" s="24"/>
    </row>
    <row r="713" spans="10:21" x14ac:dyDescent="0.25">
      <c r="J713" s="24"/>
      <c r="K713" s="35"/>
      <c r="L713" s="24"/>
      <c r="M713" s="24"/>
      <c r="N713" s="24"/>
      <c r="O713" s="24"/>
      <c r="P713" s="43"/>
      <c r="Q713" s="24"/>
      <c r="R713" s="24"/>
      <c r="S713" s="24"/>
      <c r="T713" s="24"/>
      <c r="U713" s="24"/>
    </row>
    <row r="714" spans="10:21" x14ac:dyDescent="0.25">
      <c r="J714" s="24"/>
      <c r="K714" s="35"/>
      <c r="L714" s="24"/>
      <c r="M714" s="24"/>
      <c r="N714" s="24"/>
      <c r="O714" s="24"/>
      <c r="P714" s="43"/>
      <c r="Q714" s="24"/>
      <c r="R714" s="24"/>
      <c r="S714" s="24"/>
      <c r="T714" s="24"/>
      <c r="U714" s="24"/>
    </row>
    <row r="715" spans="10:21" x14ac:dyDescent="0.25">
      <c r="J715" s="24"/>
      <c r="K715" s="35"/>
      <c r="L715" s="24"/>
      <c r="M715" s="24"/>
      <c r="N715" s="24"/>
      <c r="O715" s="24"/>
      <c r="P715" s="43"/>
      <c r="Q715" s="24"/>
      <c r="R715" s="24"/>
      <c r="S715" s="24"/>
      <c r="T715" s="24"/>
      <c r="U715" s="24"/>
    </row>
    <row r="716" spans="10:21" x14ac:dyDescent="0.25">
      <c r="J716" s="24"/>
      <c r="K716" s="35"/>
      <c r="L716" s="24"/>
      <c r="M716" s="24"/>
      <c r="N716" s="24"/>
      <c r="O716" s="24"/>
      <c r="P716" s="43"/>
      <c r="Q716" s="24"/>
      <c r="R716" s="24"/>
      <c r="S716" s="24"/>
      <c r="T716" s="24"/>
      <c r="U716" s="24"/>
    </row>
    <row r="717" spans="10:21" x14ac:dyDescent="0.25">
      <c r="J717" s="24"/>
      <c r="K717" s="35"/>
      <c r="L717" s="24"/>
      <c r="M717" s="24"/>
      <c r="N717" s="24"/>
      <c r="O717" s="24"/>
      <c r="P717" s="43"/>
      <c r="Q717" s="24"/>
      <c r="R717" s="24"/>
      <c r="S717" s="24"/>
      <c r="T717" s="24"/>
      <c r="U717" s="24"/>
    </row>
    <row r="718" spans="10:21" x14ac:dyDescent="0.25">
      <c r="J718" s="24"/>
      <c r="K718" s="35"/>
      <c r="L718" s="24"/>
      <c r="M718" s="24"/>
      <c r="N718" s="24"/>
      <c r="O718" s="24"/>
      <c r="P718" s="43"/>
      <c r="Q718" s="24"/>
      <c r="R718" s="24"/>
      <c r="S718" s="24"/>
      <c r="T718" s="24"/>
      <c r="U718" s="24"/>
    </row>
    <row r="719" spans="10:21" x14ac:dyDescent="0.25">
      <c r="J719" s="24"/>
      <c r="K719" s="35"/>
      <c r="L719" s="24"/>
      <c r="M719" s="24"/>
      <c r="N719" s="24"/>
      <c r="O719" s="24"/>
      <c r="P719" s="43"/>
      <c r="Q719" s="24"/>
      <c r="R719" s="24"/>
      <c r="S719" s="24"/>
      <c r="T719" s="24"/>
      <c r="U719" s="24"/>
    </row>
    <row r="720" spans="10:21" x14ac:dyDescent="0.25">
      <c r="J720" s="24"/>
      <c r="K720" s="35"/>
      <c r="L720" s="24"/>
      <c r="M720" s="24"/>
      <c r="N720" s="24"/>
      <c r="O720" s="24"/>
      <c r="P720" s="43"/>
      <c r="Q720" s="24"/>
      <c r="R720" s="24"/>
      <c r="S720" s="24"/>
      <c r="T720" s="24"/>
      <c r="U720" s="24"/>
    </row>
    <row r="721" spans="10:21" x14ac:dyDescent="0.25">
      <c r="J721" s="24"/>
      <c r="K721" s="35"/>
      <c r="L721" s="24"/>
      <c r="M721" s="24"/>
      <c r="N721" s="24"/>
      <c r="O721" s="24"/>
      <c r="P721" s="43"/>
      <c r="Q721" s="24"/>
      <c r="R721" s="24"/>
      <c r="S721" s="24"/>
      <c r="T721" s="24"/>
      <c r="U721" s="24"/>
    </row>
    <row r="722" spans="10:21" x14ac:dyDescent="0.25">
      <c r="J722" s="24"/>
      <c r="K722" s="35"/>
      <c r="L722" s="24"/>
      <c r="M722" s="24"/>
      <c r="N722" s="24"/>
      <c r="O722" s="24"/>
      <c r="P722" s="43"/>
      <c r="Q722" s="24"/>
      <c r="R722" s="24"/>
      <c r="S722" s="24"/>
      <c r="T722" s="24"/>
      <c r="U722" s="24"/>
    </row>
    <row r="723" spans="10:21" x14ac:dyDescent="0.25">
      <c r="J723" s="24"/>
      <c r="K723" s="35"/>
      <c r="L723" s="24"/>
      <c r="M723" s="24"/>
      <c r="N723" s="24"/>
      <c r="O723" s="24"/>
      <c r="P723" s="43"/>
      <c r="Q723" s="24"/>
      <c r="R723" s="24"/>
      <c r="S723" s="24"/>
      <c r="T723" s="24"/>
      <c r="U723" s="24"/>
    </row>
    <row r="724" spans="10:21" x14ac:dyDescent="0.25">
      <c r="J724" s="24"/>
      <c r="K724" s="35"/>
      <c r="L724" s="24"/>
      <c r="M724" s="24"/>
      <c r="N724" s="24"/>
      <c r="O724" s="24"/>
      <c r="P724" s="43"/>
      <c r="Q724" s="24"/>
      <c r="R724" s="24"/>
      <c r="S724" s="24"/>
      <c r="T724" s="24"/>
      <c r="U724" s="24"/>
    </row>
    <row r="725" spans="10:21" x14ac:dyDescent="0.25">
      <c r="J725" s="24"/>
      <c r="K725" s="35"/>
      <c r="L725" s="24"/>
      <c r="M725" s="24"/>
      <c r="N725" s="24"/>
      <c r="O725" s="24"/>
      <c r="P725" s="43"/>
      <c r="Q725" s="24"/>
      <c r="R725" s="24"/>
      <c r="S725" s="24"/>
      <c r="T725" s="24"/>
      <c r="U725" s="24"/>
    </row>
    <row r="726" spans="10:21" x14ac:dyDescent="0.25">
      <c r="J726" s="24"/>
      <c r="K726" s="35"/>
      <c r="L726" s="24"/>
      <c r="M726" s="24"/>
      <c r="N726" s="24"/>
      <c r="O726" s="24"/>
      <c r="P726" s="43"/>
      <c r="Q726" s="24"/>
      <c r="R726" s="24"/>
      <c r="S726" s="24"/>
      <c r="T726" s="24"/>
      <c r="U726" s="24"/>
    </row>
    <row r="727" spans="10:21" x14ac:dyDescent="0.25">
      <c r="J727" s="24"/>
      <c r="K727" s="35"/>
      <c r="L727" s="24"/>
      <c r="M727" s="24"/>
      <c r="N727" s="24"/>
      <c r="O727" s="24"/>
      <c r="P727" s="43"/>
      <c r="Q727" s="24"/>
      <c r="R727" s="24"/>
      <c r="S727" s="24"/>
      <c r="T727" s="24"/>
      <c r="U727" s="24"/>
    </row>
    <row r="728" spans="10:21" x14ac:dyDescent="0.25">
      <c r="J728" s="24"/>
      <c r="K728" s="35"/>
      <c r="L728" s="24"/>
      <c r="M728" s="24"/>
      <c r="N728" s="24"/>
      <c r="O728" s="24"/>
      <c r="P728" s="43"/>
      <c r="Q728" s="24"/>
      <c r="R728" s="24"/>
      <c r="S728" s="24"/>
      <c r="T728" s="24"/>
      <c r="U728" s="24"/>
    </row>
    <row r="729" spans="10:21" x14ac:dyDescent="0.25">
      <c r="J729" s="24"/>
      <c r="K729" s="35"/>
      <c r="L729" s="24"/>
      <c r="M729" s="24"/>
      <c r="N729" s="24"/>
      <c r="O729" s="24"/>
      <c r="P729" s="43"/>
      <c r="Q729" s="24"/>
      <c r="R729" s="24"/>
      <c r="S729" s="24"/>
      <c r="T729" s="24"/>
      <c r="U729" s="24"/>
    </row>
    <row r="730" spans="10:21" x14ac:dyDescent="0.25">
      <c r="J730" s="24"/>
      <c r="K730" s="35"/>
      <c r="L730" s="24"/>
      <c r="M730" s="24"/>
      <c r="N730" s="24"/>
      <c r="O730" s="24"/>
      <c r="P730" s="43"/>
      <c r="Q730" s="24"/>
      <c r="R730" s="24"/>
      <c r="S730" s="24"/>
      <c r="T730" s="24"/>
      <c r="U730" s="24"/>
    </row>
    <row r="731" spans="10:21" x14ac:dyDescent="0.25">
      <c r="J731" s="24"/>
      <c r="K731" s="35"/>
      <c r="L731" s="24"/>
      <c r="M731" s="24"/>
      <c r="N731" s="24"/>
      <c r="O731" s="24"/>
      <c r="P731" s="43"/>
      <c r="Q731" s="24"/>
      <c r="R731" s="24"/>
      <c r="S731" s="24"/>
      <c r="T731" s="24"/>
      <c r="U731" s="24"/>
    </row>
    <row r="732" spans="10:21" x14ac:dyDescent="0.25">
      <c r="J732" s="24"/>
      <c r="K732" s="35"/>
      <c r="L732" s="24"/>
      <c r="M732" s="24"/>
      <c r="N732" s="24"/>
      <c r="O732" s="24"/>
      <c r="P732" s="43"/>
      <c r="Q732" s="24"/>
      <c r="R732" s="24"/>
      <c r="S732" s="24"/>
      <c r="T732" s="24"/>
      <c r="U732" s="24"/>
    </row>
    <row r="733" spans="10:21" x14ac:dyDescent="0.25">
      <c r="J733" s="24"/>
      <c r="K733" s="35"/>
      <c r="L733" s="24"/>
      <c r="M733" s="24"/>
      <c r="N733" s="24"/>
      <c r="O733" s="24"/>
      <c r="P733" s="43"/>
      <c r="Q733" s="24"/>
      <c r="R733" s="24"/>
      <c r="S733" s="24"/>
      <c r="T733" s="24"/>
      <c r="U733" s="24"/>
    </row>
    <row r="734" spans="10:21" x14ac:dyDescent="0.25">
      <c r="J734" s="24"/>
      <c r="K734" s="35"/>
      <c r="L734" s="24"/>
      <c r="M734" s="24"/>
      <c r="N734" s="24"/>
      <c r="O734" s="24"/>
      <c r="P734" s="43"/>
      <c r="Q734" s="24"/>
      <c r="R734" s="24"/>
      <c r="S734" s="24"/>
      <c r="T734" s="24"/>
      <c r="U734" s="24"/>
    </row>
    <row r="735" spans="10:21" x14ac:dyDescent="0.25">
      <c r="J735" s="24"/>
      <c r="K735" s="35"/>
      <c r="L735" s="24"/>
      <c r="M735" s="24"/>
      <c r="N735" s="24"/>
      <c r="O735" s="24"/>
      <c r="P735" s="43"/>
      <c r="Q735" s="24"/>
      <c r="R735" s="24"/>
      <c r="S735" s="24"/>
      <c r="T735" s="24"/>
      <c r="U735" s="24"/>
    </row>
    <row r="736" spans="10:21" x14ac:dyDescent="0.25">
      <c r="J736" s="24"/>
      <c r="K736" s="35"/>
      <c r="L736" s="24"/>
      <c r="M736" s="24"/>
      <c r="N736" s="24"/>
      <c r="O736" s="24"/>
      <c r="P736" s="43"/>
      <c r="Q736" s="24"/>
      <c r="R736" s="24"/>
      <c r="S736" s="24"/>
      <c r="T736" s="24"/>
      <c r="U736" s="24"/>
    </row>
    <row r="737" spans="10:21" x14ac:dyDescent="0.25">
      <c r="J737" s="24"/>
      <c r="K737" s="35"/>
      <c r="L737" s="24"/>
      <c r="M737" s="24"/>
      <c r="N737" s="24"/>
      <c r="O737" s="24"/>
      <c r="P737" s="43"/>
      <c r="Q737" s="24"/>
      <c r="R737" s="24"/>
      <c r="S737" s="24"/>
      <c r="T737" s="24"/>
      <c r="U737" s="24"/>
    </row>
    <row r="738" spans="10:21" x14ac:dyDescent="0.25">
      <c r="J738" s="24"/>
      <c r="K738" s="35"/>
      <c r="L738" s="24"/>
      <c r="M738" s="24"/>
      <c r="N738" s="24"/>
      <c r="O738" s="24"/>
      <c r="P738" s="43"/>
      <c r="Q738" s="24"/>
      <c r="R738" s="24"/>
      <c r="S738" s="24"/>
      <c r="T738" s="24"/>
      <c r="U738" s="24"/>
    </row>
    <row r="739" spans="10:21" x14ac:dyDescent="0.25">
      <c r="J739" s="24"/>
      <c r="K739" s="35"/>
      <c r="L739" s="24"/>
      <c r="M739" s="24"/>
      <c r="N739" s="24"/>
      <c r="O739" s="24"/>
      <c r="P739" s="43"/>
      <c r="Q739" s="24"/>
      <c r="R739" s="24"/>
      <c r="S739" s="24"/>
      <c r="T739" s="24"/>
      <c r="U739" s="24"/>
    </row>
    <row r="740" spans="10:21" x14ac:dyDescent="0.25">
      <c r="J740" s="24"/>
      <c r="K740" s="35"/>
      <c r="L740" s="24"/>
      <c r="M740" s="24"/>
      <c r="N740" s="24"/>
      <c r="O740" s="24"/>
      <c r="P740" s="43"/>
      <c r="Q740" s="24"/>
      <c r="R740" s="24"/>
      <c r="S740" s="24"/>
      <c r="T740" s="24"/>
      <c r="U740" s="24"/>
    </row>
    <row r="741" spans="10:21" x14ac:dyDescent="0.25">
      <c r="J741" s="24"/>
      <c r="K741" s="35"/>
      <c r="L741" s="24"/>
      <c r="M741" s="24"/>
      <c r="N741" s="24"/>
      <c r="O741" s="24"/>
      <c r="P741" s="43"/>
      <c r="Q741" s="24"/>
      <c r="R741" s="24"/>
      <c r="S741" s="24"/>
      <c r="T741" s="24"/>
      <c r="U741" s="24"/>
    </row>
    <row r="742" spans="10:21" x14ac:dyDescent="0.25">
      <c r="J742" s="24"/>
      <c r="K742" s="35"/>
      <c r="L742" s="24"/>
      <c r="M742" s="24"/>
      <c r="N742" s="24"/>
      <c r="O742" s="24"/>
      <c r="P742" s="43"/>
      <c r="Q742" s="24"/>
      <c r="R742" s="24"/>
      <c r="S742" s="24"/>
      <c r="T742" s="24"/>
      <c r="U742" s="24"/>
    </row>
    <row r="743" spans="10:21" x14ac:dyDescent="0.25">
      <c r="J743" s="24"/>
      <c r="K743" s="35"/>
      <c r="L743" s="24"/>
      <c r="M743" s="24"/>
      <c r="N743" s="24"/>
      <c r="O743" s="24"/>
      <c r="P743" s="43"/>
      <c r="Q743" s="24"/>
      <c r="R743" s="24"/>
      <c r="S743" s="24"/>
      <c r="T743" s="24"/>
      <c r="U743" s="24"/>
    </row>
    <row r="744" spans="10:21" x14ac:dyDescent="0.25">
      <c r="J744" s="24"/>
      <c r="K744" s="35"/>
      <c r="L744" s="24"/>
      <c r="M744" s="24"/>
      <c r="N744" s="24"/>
      <c r="O744" s="24"/>
      <c r="P744" s="43"/>
      <c r="Q744" s="24"/>
      <c r="R744" s="24"/>
      <c r="S744" s="24"/>
      <c r="T744" s="24"/>
      <c r="U744" s="24"/>
    </row>
    <row r="745" spans="10:21" x14ac:dyDescent="0.25">
      <c r="J745" s="24"/>
      <c r="K745" s="35"/>
      <c r="L745" s="24"/>
      <c r="M745" s="24"/>
      <c r="N745" s="24"/>
      <c r="O745" s="24"/>
      <c r="P745" s="43"/>
      <c r="Q745" s="24"/>
      <c r="R745" s="24"/>
      <c r="S745" s="24"/>
      <c r="T745" s="24"/>
      <c r="U745" s="24"/>
    </row>
    <row r="746" spans="10:21" x14ac:dyDescent="0.25">
      <c r="J746" s="24"/>
      <c r="K746" s="35"/>
      <c r="L746" s="24"/>
      <c r="M746" s="24"/>
      <c r="N746" s="24"/>
      <c r="O746" s="24"/>
      <c r="P746" s="43"/>
      <c r="Q746" s="24"/>
      <c r="R746" s="24"/>
      <c r="S746" s="24"/>
      <c r="T746" s="24"/>
      <c r="U746" s="24"/>
    </row>
    <row r="747" spans="10:21" x14ac:dyDescent="0.25">
      <c r="J747" s="24"/>
      <c r="K747" s="35"/>
      <c r="L747" s="24"/>
      <c r="M747" s="24"/>
      <c r="N747" s="24"/>
      <c r="O747" s="24"/>
      <c r="P747" s="43"/>
      <c r="Q747" s="24"/>
      <c r="R747" s="24"/>
      <c r="S747" s="24"/>
      <c r="T747" s="24"/>
      <c r="U747" s="24"/>
    </row>
    <row r="748" spans="10:21" x14ac:dyDescent="0.25">
      <c r="J748" s="24"/>
      <c r="K748" s="35"/>
      <c r="L748" s="24"/>
      <c r="M748" s="24"/>
      <c r="N748" s="24"/>
      <c r="O748" s="24"/>
      <c r="P748" s="43"/>
      <c r="Q748" s="24"/>
      <c r="R748" s="24"/>
      <c r="S748" s="24"/>
      <c r="T748" s="24"/>
      <c r="U748" s="24"/>
    </row>
    <row r="749" spans="10:21" x14ac:dyDescent="0.25">
      <c r="J749" s="24"/>
      <c r="K749" s="35"/>
      <c r="L749" s="24"/>
      <c r="M749" s="24"/>
      <c r="N749" s="24"/>
      <c r="O749" s="24"/>
      <c r="P749" s="43"/>
      <c r="Q749" s="24"/>
      <c r="R749" s="24"/>
      <c r="S749" s="24"/>
      <c r="T749" s="24"/>
      <c r="U749" s="24"/>
    </row>
    <row r="750" spans="10:21" x14ac:dyDescent="0.25">
      <c r="J750" s="24"/>
      <c r="K750" s="35"/>
      <c r="L750" s="24"/>
      <c r="M750" s="24"/>
      <c r="N750" s="24"/>
      <c r="O750" s="24"/>
      <c r="P750" s="43"/>
      <c r="Q750" s="24"/>
      <c r="R750" s="24"/>
      <c r="S750" s="24"/>
      <c r="T750" s="24"/>
      <c r="U750" s="24"/>
    </row>
    <row r="751" spans="10:21" x14ac:dyDescent="0.25">
      <c r="J751" s="24"/>
      <c r="K751" s="35"/>
      <c r="L751" s="24"/>
      <c r="M751" s="24"/>
      <c r="N751" s="24"/>
      <c r="O751" s="24"/>
      <c r="P751" s="43"/>
      <c r="Q751" s="24"/>
      <c r="R751" s="24"/>
      <c r="S751" s="24"/>
      <c r="T751" s="24"/>
      <c r="U751" s="24"/>
    </row>
    <row r="752" spans="10:21" x14ac:dyDescent="0.25">
      <c r="J752" s="24"/>
      <c r="K752" s="35"/>
      <c r="L752" s="24"/>
      <c r="M752" s="24"/>
      <c r="N752" s="24"/>
      <c r="O752" s="24"/>
      <c r="P752" s="43"/>
      <c r="Q752" s="24"/>
      <c r="R752" s="24"/>
      <c r="S752" s="24"/>
      <c r="T752" s="24"/>
      <c r="U752" s="24"/>
    </row>
    <row r="753" spans="10:21" x14ac:dyDescent="0.25">
      <c r="J753" s="24"/>
      <c r="K753" s="35"/>
      <c r="L753" s="24"/>
      <c r="M753" s="24"/>
      <c r="N753" s="24"/>
      <c r="O753" s="24"/>
      <c r="P753" s="43"/>
      <c r="Q753" s="24"/>
      <c r="R753" s="24"/>
      <c r="S753" s="24"/>
      <c r="T753" s="24"/>
      <c r="U753" s="24"/>
    </row>
    <row r="754" spans="10:21" x14ac:dyDescent="0.25">
      <c r="J754" s="24"/>
      <c r="K754" s="35"/>
      <c r="L754" s="24"/>
      <c r="M754" s="24"/>
      <c r="N754" s="24"/>
      <c r="O754" s="24"/>
      <c r="P754" s="43"/>
      <c r="Q754" s="24"/>
      <c r="R754" s="24"/>
      <c r="S754" s="24"/>
      <c r="T754" s="24"/>
      <c r="U754" s="24"/>
    </row>
    <row r="755" spans="10:21" x14ac:dyDescent="0.25">
      <c r="J755" s="24"/>
      <c r="K755" s="35"/>
      <c r="L755" s="24"/>
      <c r="M755" s="24"/>
      <c r="N755" s="24"/>
      <c r="O755" s="24"/>
      <c r="P755" s="43"/>
      <c r="Q755" s="24"/>
      <c r="R755" s="24"/>
      <c r="S755" s="24"/>
      <c r="T755" s="24"/>
      <c r="U755" s="24"/>
    </row>
    <row r="756" spans="10:21" x14ac:dyDescent="0.25">
      <c r="J756" s="24"/>
      <c r="K756" s="35"/>
      <c r="L756" s="24"/>
      <c r="M756" s="24"/>
      <c r="N756" s="24"/>
      <c r="O756" s="24"/>
      <c r="P756" s="43"/>
      <c r="Q756" s="24"/>
      <c r="R756" s="24"/>
      <c r="S756" s="24"/>
      <c r="T756" s="24"/>
      <c r="U756" s="24"/>
    </row>
    <row r="757" spans="10:21" x14ac:dyDescent="0.25">
      <c r="J757" s="24"/>
      <c r="K757" s="35"/>
      <c r="L757" s="24"/>
      <c r="M757" s="24"/>
      <c r="N757" s="24"/>
      <c r="O757" s="24"/>
      <c r="P757" s="43"/>
      <c r="Q757" s="24"/>
      <c r="R757" s="24"/>
      <c r="S757" s="24"/>
      <c r="T757" s="24"/>
      <c r="U757" s="24"/>
    </row>
    <row r="758" spans="10:21" x14ac:dyDescent="0.25">
      <c r="J758" s="24"/>
      <c r="K758" s="35"/>
      <c r="L758" s="24"/>
      <c r="M758" s="24"/>
      <c r="N758" s="24"/>
      <c r="O758" s="24"/>
      <c r="P758" s="43"/>
      <c r="Q758" s="24"/>
      <c r="R758" s="24"/>
      <c r="S758" s="24"/>
      <c r="T758" s="24"/>
      <c r="U758" s="24"/>
    </row>
    <row r="759" spans="10:21" x14ac:dyDescent="0.25">
      <c r="J759" s="24"/>
      <c r="K759" s="35"/>
      <c r="L759" s="24"/>
      <c r="M759" s="24"/>
      <c r="N759" s="24"/>
      <c r="O759" s="24"/>
      <c r="P759" s="43"/>
      <c r="Q759" s="24"/>
      <c r="R759" s="24"/>
      <c r="S759" s="24"/>
      <c r="T759" s="24"/>
      <c r="U759" s="24"/>
    </row>
    <row r="760" spans="10:21" x14ac:dyDescent="0.25">
      <c r="J760" s="24"/>
      <c r="K760" s="35"/>
      <c r="L760" s="24"/>
      <c r="M760" s="24"/>
      <c r="N760" s="24"/>
      <c r="O760" s="24"/>
      <c r="P760" s="43"/>
      <c r="Q760" s="24"/>
      <c r="R760" s="24"/>
      <c r="S760" s="24"/>
      <c r="T760" s="24"/>
      <c r="U760" s="24"/>
    </row>
    <row r="761" spans="10:21" x14ac:dyDescent="0.25">
      <c r="J761" s="24"/>
      <c r="K761" s="35"/>
      <c r="L761" s="24"/>
      <c r="M761" s="24"/>
      <c r="N761" s="24"/>
      <c r="O761" s="24"/>
      <c r="P761" s="43"/>
      <c r="Q761" s="24"/>
      <c r="R761" s="24"/>
      <c r="S761" s="24"/>
      <c r="T761" s="24"/>
      <c r="U761" s="24"/>
    </row>
    <row r="762" spans="10:21" x14ac:dyDescent="0.25">
      <c r="J762" s="24"/>
      <c r="K762" s="35"/>
      <c r="L762" s="24"/>
      <c r="M762" s="24"/>
      <c r="N762" s="24"/>
      <c r="O762" s="24"/>
      <c r="P762" s="43"/>
      <c r="Q762" s="24"/>
      <c r="R762" s="24"/>
      <c r="S762" s="24"/>
      <c r="T762" s="24"/>
      <c r="U762" s="24"/>
    </row>
    <row r="763" spans="10:21" x14ac:dyDescent="0.25">
      <c r="J763" s="24"/>
      <c r="K763" s="35"/>
      <c r="L763" s="24"/>
      <c r="M763" s="24"/>
      <c r="N763" s="24"/>
      <c r="O763" s="24"/>
      <c r="P763" s="43"/>
      <c r="Q763" s="24"/>
      <c r="R763" s="24"/>
      <c r="S763" s="24"/>
      <c r="T763" s="24"/>
      <c r="U763" s="24"/>
    </row>
    <row r="764" spans="10:21" x14ac:dyDescent="0.25">
      <c r="J764" s="24"/>
      <c r="K764" s="35"/>
      <c r="L764" s="24"/>
      <c r="M764" s="24"/>
      <c r="N764" s="24"/>
      <c r="O764" s="24"/>
      <c r="P764" s="43"/>
      <c r="Q764" s="24"/>
      <c r="R764" s="24"/>
      <c r="S764" s="24"/>
      <c r="T764" s="24"/>
      <c r="U764" s="24"/>
    </row>
    <row r="765" spans="10:21" x14ac:dyDescent="0.25">
      <c r="J765" s="24"/>
      <c r="K765" s="35"/>
      <c r="L765" s="24"/>
      <c r="M765" s="24"/>
      <c r="N765" s="24"/>
      <c r="O765" s="24"/>
      <c r="P765" s="43"/>
      <c r="Q765" s="24"/>
      <c r="R765" s="24"/>
      <c r="S765" s="24"/>
      <c r="T765" s="24"/>
      <c r="U765" s="24"/>
    </row>
    <row r="766" spans="10:21" x14ac:dyDescent="0.25">
      <c r="J766" s="24"/>
      <c r="K766" s="35"/>
      <c r="L766" s="24"/>
      <c r="M766" s="24"/>
      <c r="N766" s="24"/>
      <c r="O766" s="24"/>
      <c r="P766" s="43"/>
      <c r="Q766" s="24"/>
      <c r="R766" s="24"/>
      <c r="S766" s="24"/>
      <c r="T766" s="24"/>
      <c r="U766" s="24"/>
    </row>
    <row r="767" spans="10:21" x14ac:dyDescent="0.25">
      <c r="J767" s="24"/>
      <c r="K767" s="35"/>
      <c r="L767" s="24"/>
      <c r="M767" s="24"/>
      <c r="N767" s="24"/>
      <c r="O767" s="24"/>
      <c r="P767" s="43"/>
      <c r="Q767" s="24"/>
      <c r="R767" s="24"/>
      <c r="S767" s="24"/>
      <c r="T767" s="24"/>
      <c r="U767" s="24"/>
    </row>
    <row r="768" spans="10:21" x14ac:dyDescent="0.25">
      <c r="J768" s="24"/>
      <c r="K768" s="35"/>
      <c r="L768" s="24"/>
      <c r="M768" s="24"/>
      <c r="N768" s="24"/>
      <c r="O768" s="24"/>
      <c r="P768" s="43"/>
      <c r="Q768" s="24"/>
      <c r="R768" s="24"/>
      <c r="S768" s="24"/>
      <c r="T768" s="24"/>
      <c r="U768" s="24"/>
    </row>
    <row r="769" spans="10:21" x14ac:dyDescent="0.25">
      <c r="J769" s="24"/>
      <c r="K769" s="35"/>
      <c r="L769" s="24"/>
      <c r="M769" s="24"/>
      <c r="N769" s="24"/>
      <c r="O769" s="24"/>
      <c r="P769" s="43"/>
      <c r="Q769" s="24"/>
      <c r="R769" s="24"/>
      <c r="S769" s="24"/>
      <c r="T769" s="24"/>
      <c r="U769" s="24"/>
    </row>
    <row r="770" spans="10:21" x14ac:dyDescent="0.25">
      <c r="J770" s="24"/>
      <c r="K770" s="35"/>
      <c r="L770" s="24"/>
      <c r="M770" s="24"/>
      <c r="N770" s="24"/>
      <c r="O770" s="24"/>
      <c r="P770" s="43"/>
      <c r="Q770" s="24"/>
      <c r="R770" s="24"/>
      <c r="S770" s="24"/>
      <c r="T770" s="24"/>
      <c r="U770" s="24"/>
    </row>
    <row r="771" spans="10:21" x14ac:dyDescent="0.25">
      <c r="J771" s="24"/>
      <c r="K771" s="35"/>
      <c r="L771" s="24"/>
      <c r="M771" s="24"/>
      <c r="N771" s="24"/>
      <c r="O771" s="24"/>
      <c r="P771" s="43"/>
      <c r="Q771" s="24"/>
      <c r="R771" s="24"/>
      <c r="S771" s="24"/>
      <c r="T771" s="24"/>
      <c r="U771" s="24"/>
    </row>
    <row r="772" spans="10:21" x14ac:dyDescent="0.25">
      <c r="J772" s="24"/>
      <c r="K772" s="35"/>
      <c r="L772" s="24"/>
      <c r="M772" s="24"/>
      <c r="N772" s="24"/>
      <c r="O772" s="24"/>
      <c r="P772" s="43"/>
      <c r="Q772" s="24"/>
      <c r="R772" s="24"/>
      <c r="S772" s="24"/>
      <c r="T772" s="24"/>
      <c r="U772" s="24"/>
    </row>
    <row r="773" spans="10:21" x14ac:dyDescent="0.25">
      <c r="J773" s="24"/>
      <c r="K773" s="35"/>
      <c r="L773" s="24"/>
      <c r="M773" s="24"/>
      <c r="N773" s="24"/>
      <c r="O773" s="24"/>
      <c r="P773" s="43"/>
      <c r="Q773" s="24"/>
      <c r="R773" s="24"/>
      <c r="S773" s="24"/>
      <c r="T773" s="24"/>
      <c r="U773" s="24"/>
    </row>
    <row r="774" spans="10:21" x14ac:dyDescent="0.25">
      <c r="J774" s="24"/>
      <c r="K774" s="35"/>
      <c r="L774" s="24"/>
      <c r="M774" s="24"/>
      <c r="N774" s="24"/>
      <c r="O774" s="24"/>
      <c r="P774" s="43"/>
      <c r="Q774" s="24"/>
      <c r="R774" s="24"/>
      <c r="S774" s="24"/>
      <c r="T774" s="24"/>
      <c r="U774" s="24"/>
    </row>
    <row r="775" spans="10:21" x14ac:dyDescent="0.25">
      <c r="J775" s="24"/>
      <c r="K775" s="35"/>
      <c r="L775" s="24"/>
      <c r="M775" s="24"/>
      <c r="N775" s="24"/>
      <c r="O775" s="24"/>
      <c r="P775" s="43"/>
      <c r="Q775" s="24"/>
      <c r="R775" s="24"/>
      <c r="S775" s="24"/>
      <c r="T775" s="24"/>
      <c r="U775" s="24"/>
    </row>
    <row r="776" spans="10:21" x14ac:dyDescent="0.25">
      <c r="J776" s="24"/>
      <c r="K776" s="35"/>
      <c r="L776" s="24"/>
      <c r="M776" s="24"/>
      <c r="N776" s="24"/>
      <c r="O776" s="24"/>
      <c r="P776" s="43"/>
      <c r="Q776" s="24"/>
      <c r="R776" s="24"/>
      <c r="S776" s="24"/>
      <c r="T776" s="24"/>
      <c r="U776" s="24"/>
    </row>
    <row r="777" spans="10:21" x14ac:dyDescent="0.25">
      <c r="J777" s="24"/>
      <c r="K777" s="35"/>
      <c r="L777" s="24"/>
      <c r="M777" s="24"/>
      <c r="N777" s="24"/>
      <c r="O777" s="24"/>
      <c r="P777" s="43"/>
      <c r="Q777" s="24"/>
      <c r="R777" s="24"/>
      <c r="S777" s="24"/>
      <c r="T777" s="24"/>
      <c r="U777" s="24"/>
    </row>
    <row r="778" spans="10:21" x14ac:dyDescent="0.25">
      <c r="J778" s="24"/>
      <c r="K778" s="35"/>
      <c r="L778" s="24"/>
      <c r="M778" s="24"/>
      <c r="N778" s="24"/>
      <c r="O778" s="24"/>
      <c r="P778" s="43"/>
      <c r="Q778" s="24"/>
      <c r="R778" s="24"/>
      <c r="S778" s="24"/>
      <c r="T778" s="24"/>
      <c r="U778" s="24"/>
    </row>
    <row r="779" spans="10:21" x14ac:dyDescent="0.25">
      <c r="J779" s="24"/>
      <c r="K779" s="35"/>
      <c r="L779" s="24"/>
      <c r="M779" s="24"/>
      <c r="N779" s="24"/>
      <c r="O779" s="24"/>
      <c r="P779" s="43"/>
      <c r="Q779" s="24"/>
      <c r="R779" s="24"/>
      <c r="S779" s="24"/>
      <c r="T779" s="24"/>
      <c r="U779" s="24"/>
    </row>
    <row r="780" spans="10:21" x14ac:dyDescent="0.25">
      <c r="J780" s="24"/>
      <c r="K780" s="35"/>
      <c r="L780" s="24"/>
      <c r="M780" s="24"/>
      <c r="N780" s="24"/>
      <c r="O780" s="24"/>
      <c r="P780" s="43"/>
      <c r="Q780" s="24"/>
      <c r="R780" s="24"/>
      <c r="S780" s="24"/>
      <c r="T780" s="24"/>
      <c r="U780" s="24"/>
    </row>
    <row r="781" spans="10:21" x14ac:dyDescent="0.25">
      <c r="J781" s="24"/>
      <c r="K781" s="35"/>
      <c r="L781" s="24"/>
      <c r="M781" s="24"/>
      <c r="N781" s="24"/>
      <c r="O781" s="24"/>
      <c r="P781" s="43"/>
      <c r="Q781" s="24"/>
      <c r="R781" s="24"/>
      <c r="S781" s="24"/>
      <c r="T781" s="24"/>
      <c r="U781" s="24"/>
    </row>
    <row r="782" spans="10:21" x14ac:dyDescent="0.25">
      <c r="J782" s="24"/>
      <c r="K782" s="35"/>
      <c r="L782" s="24"/>
      <c r="M782" s="24"/>
      <c r="N782" s="24"/>
      <c r="O782" s="24"/>
      <c r="P782" s="43"/>
      <c r="Q782" s="24"/>
      <c r="R782" s="24"/>
      <c r="S782" s="24"/>
      <c r="T782" s="24"/>
      <c r="U782" s="24"/>
    </row>
    <row r="783" spans="10:21" x14ac:dyDescent="0.25">
      <c r="J783" s="24"/>
      <c r="K783" s="35"/>
      <c r="L783" s="24"/>
      <c r="M783" s="24"/>
      <c r="N783" s="24"/>
      <c r="O783" s="24"/>
      <c r="P783" s="43"/>
      <c r="Q783" s="24"/>
      <c r="R783" s="24"/>
      <c r="S783" s="24"/>
      <c r="T783" s="24"/>
      <c r="U783" s="24"/>
    </row>
    <row r="784" spans="10:21" x14ac:dyDescent="0.25">
      <c r="J784" s="24"/>
      <c r="K784" s="35"/>
      <c r="L784" s="24"/>
      <c r="M784" s="24"/>
      <c r="N784" s="24"/>
      <c r="O784" s="24"/>
      <c r="P784" s="43"/>
      <c r="Q784" s="24"/>
      <c r="R784" s="24"/>
      <c r="S784" s="24"/>
      <c r="T784" s="24"/>
      <c r="U784" s="24"/>
    </row>
    <row r="785" spans="10:21" x14ac:dyDescent="0.25">
      <c r="J785" s="24"/>
      <c r="K785" s="35"/>
      <c r="L785" s="24"/>
      <c r="M785" s="24"/>
      <c r="N785" s="24"/>
      <c r="O785" s="24"/>
      <c r="P785" s="43"/>
      <c r="Q785" s="24"/>
      <c r="R785" s="24"/>
      <c r="S785" s="24"/>
      <c r="T785" s="24"/>
      <c r="U785" s="24"/>
    </row>
    <row r="786" spans="10:21" x14ac:dyDescent="0.25">
      <c r="J786" s="24"/>
      <c r="K786" s="35"/>
      <c r="L786" s="24"/>
      <c r="M786" s="24"/>
      <c r="N786" s="24"/>
      <c r="O786" s="24"/>
      <c r="P786" s="43"/>
      <c r="Q786" s="24"/>
      <c r="R786" s="24"/>
      <c r="S786" s="24"/>
      <c r="T786" s="24"/>
      <c r="U786" s="24"/>
    </row>
    <row r="787" spans="10:21" x14ac:dyDescent="0.25">
      <c r="J787" s="24"/>
      <c r="K787" s="35"/>
      <c r="L787" s="24"/>
      <c r="M787" s="24"/>
      <c r="N787" s="24"/>
      <c r="O787" s="24"/>
      <c r="P787" s="43"/>
      <c r="Q787" s="24"/>
      <c r="R787" s="24"/>
      <c r="S787" s="24"/>
      <c r="T787" s="24"/>
      <c r="U787" s="24"/>
    </row>
    <row r="788" spans="10:21" x14ac:dyDescent="0.25">
      <c r="J788" s="24"/>
      <c r="K788" s="35"/>
      <c r="L788" s="24"/>
      <c r="M788" s="24"/>
      <c r="N788" s="24"/>
      <c r="O788" s="24"/>
      <c r="P788" s="43"/>
      <c r="Q788" s="24"/>
      <c r="R788" s="24"/>
      <c r="S788" s="24"/>
      <c r="T788" s="24"/>
      <c r="U788" s="24"/>
    </row>
    <row r="789" spans="10:21" x14ac:dyDescent="0.25">
      <c r="J789" s="24"/>
      <c r="K789" s="35"/>
      <c r="L789" s="24"/>
      <c r="M789" s="24"/>
      <c r="N789" s="24"/>
      <c r="O789" s="24"/>
      <c r="P789" s="43"/>
      <c r="Q789" s="24"/>
      <c r="R789" s="24"/>
      <c r="S789" s="24"/>
      <c r="T789" s="24"/>
      <c r="U789" s="24"/>
    </row>
    <row r="790" spans="10:21" x14ac:dyDescent="0.25">
      <c r="J790" s="24"/>
      <c r="K790" s="35"/>
      <c r="L790" s="24"/>
      <c r="M790" s="24"/>
      <c r="N790" s="24"/>
      <c r="O790" s="24"/>
      <c r="P790" s="43"/>
      <c r="Q790" s="24"/>
      <c r="R790" s="24"/>
      <c r="S790" s="24"/>
      <c r="T790" s="24"/>
      <c r="U790" s="24"/>
    </row>
    <row r="791" spans="10:21" x14ac:dyDescent="0.25">
      <c r="J791" s="24"/>
      <c r="K791" s="35"/>
      <c r="L791" s="24"/>
      <c r="M791" s="24"/>
      <c r="N791" s="24"/>
      <c r="O791" s="24"/>
      <c r="P791" s="43"/>
      <c r="Q791" s="24"/>
      <c r="R791" s="24"/>
      <c r="S791" s="24"/>
      <c r="T791" s="24"/>
      <c r="U791" s="24"/>
    </row>
    <row r="792" spans="10:21" x14ac:dyDescent="0.25">
      <c r="J792" s="24"/>
      <c r="K792" s="35"/>
      <c r="L792" s="24"/>
      <c r="M792" s="24"/>
      <c r="N792" s="24"/>
      <c r="O792" s="24"/>
      <c r="P792" s="43"/>
      <c r="Q792" s="24"/>
      <c r="R792" s="24"/>
      <c r="S792" s="24"/>
      <c r="T792" s="24"/>
      <c r="U792" s="24"/>
    </row>
    <row r="793" spans="10:21" x14ac:dyDescent="0.25">
      <c r="J793" s="24"/>
      <c r="K793" s="35"/>
      <c r="L793" s="24"/>
      <c r="M793" s="24"/>
      <c r="N793" s="24"/>
      <c r="O793" s="24"/>
      <c r="P793" s="43"/>
      <c r="Q793" s="24"/>
      <c r="R793" s="24"/>
      <c r="S793" s="24"/>
      <c r="T793" s="24"/>
      <c r="U793" s="24"/>
    </row>
    <row r="794" spans="10:21" x14ac:dyDescent="0.25">
      <c r="J794" s="24"/>
      <c r="K794" s="35"/>
      <c r="L794" s="24"/>
      <c r="M794" s="24"/>
      <c r="N794" s="24"/>
      <c r="O794" s="24"/>
      <c r="P794" s="43"/>
      <c r="Q794" s="24"/>
      <c r="R794" s="24"/>
      <c r="S794" s="24"/>
      <c r="T794" s="24"/>
      <c r="U794" s="24"/>
    </row>
    <row r="795" spans="10:21" x14ac:dyDescent="0.25">
      <c r="J795" s="24"/>
      <c r="K795" s="35"/>
      <c r="L795" s="24"/>
      <c r="M795" s="24"/>
      <c r="N795" s="24"/>
      <c r="O795" s="24"/>
      <c r="P795" s="43"/>
      <c r="Q795" s="24"/>
      <c r="R795" s="24"/>
      <c r="S795" s="24"/>
      <c r="T795" s="24"/>
      <c r="U795" s="24"/>
    </row>
    <row r="796" spans="10:21" x14ac:dyDescent="0.25">
      <c r="J796" s="24"/>
      <c r="K796" s="35"/>
      <c r="L796" s="24"/>
      <c r="M796" s="24"/>
      <c r="N796" s="24"/>
      <c r="O796" s="24"/>
      <c r="P796" s="43"/>
      <c r="Q796" s="24"/>
      <c r="R796" s="24"/>
      <c r="S796" s="24"/>
      <c r="T796" s="24"/>
      <c r="U796" s="24"/>
    </row>
    <row r="797" spans="10:21" x14ac:dyDescent="0.25">
      <c r="J797" s="24"/>
      <c r="K797" s="35"/>
      <c r="L797" s="24"/>
      <c r="M797" s="24"/>
      <c r="N797" s="24"/>
      <c r="O797" s="24"/>
      <c r="P797" s="43"/>
      <c r="Q797" s="24"/>
      <c r="R797" s="24"/>
      <c r="S797" s="24"/>
      <c r="T797" s="24"/>
      <c r="U797" s="24"/>
    </row>
    <row r="798" spans="10:21" x14ac:dyDescent="0.25">
      <c r="J798" s="24"/>
      <c r="K798" s="35"/>
      <c r="L798" s="24"/>
      <c r="M798" s="24"/>
      <c r="N798" s="24"/>
      <c r="O798" s="24"/>
      <c r="P798" s="43"/>
      <c r="Q798" s="24"/>
      <c r="R798" s="24"/>
      <c r="S798" s="24"/>
      <c r="T798" s="24"/>
      <c r="U798" s="24"/>
    </row>
    <row r="799" spans="10:21" x14ac:dyDescent="0.25">
      <c r="J799" s="24"/>
      <c r="K799" s="35"/>
      <c r="L799" s="24"/>
      <c r="M799" s="24"/>
      <c r="N799" s="24"/>
      <c r="O799" s="24"/>
      <c r="P799" s="43"/>
      <c r="Q799" s="24"/>
      <c r="R799" s="24"/>
      <c r="S799" s="24"/>
      <c r="T799" s="24"/>
      <c r="U799" s="24"/>
    </row>
    <row r="800" spans="10:21" x14ac:dyDescent="0.25">
      <c r="J800" s="24"/>
      <c r="K800" s="35"/>
      <c r="L800" s="24"/>
      <c r="M800" s="24"/>
      <c r="N800" s="24"/>
      <c r="O800" s="24"/>
      <c r="P800" s="43"/>
      <c r="Q800" s="24"/>
      <c r="R800" s="24"/>
      <c r="S800" s="24"/>
      <c r="T800" s="24"/>
      <c r="U800" s="24"/>
    </row>
    <row r="801" spans="10:21" x14ac:dyDescent="0.25">
      <c r="J801" s="24"/>
      <c r="K801" s="35"/>
      <c r="L801" s="24"/>
      <c r="M801" s="24"/>
      <c r="N801" s="24"/>
      <c r="O801" s="24"/>
      <c r="P801" s="43"/>
      <c r="Q801" s="24"/>
      <c r="R801" s="24"/>
      <c r="S801" s="24"/>
      <c r="T801" s="24"/>
      <c r="U801" s="24"/>
    </row>
    <row r="802" spans="10:21" x14ac:dyDescent="0.25">
      <c r="J802" s="24"/>
      <c r="K802" s="35"/>
      <c r="L802" s="24"/>
      <c r="M802" s="24"/>
      <c r="N802" s="24"/>
      <c r="O802" s="24"/>
      <c r="P802" s="43"/>
      <c r="Q802" s="24"/>
      <c r="R802" s="24"/>
      <c r="S802" s="24"/>
      <c r="T802" s="24"/>
      <c r="U802" s="24"/>
    </row>
    <row r="803" spans="10:21" x14ac:dyDescent="0.25">
      <c r="J803" s="24"/>
      <c r="K803" s="35"/>
      <c r="L803" s="24"/>
      <c r="M803" s="24"/>
      <c r="N803" s="24"/>
      <c r="O803" s="24"/>
      <c r="P803" s="43"/>
      <c r="Q803" s="24"/>
      <c r="R803" s="24"/>
      <c r="S803" s="24"/>
      <c r="T803" s="24"/>
      <c r="U803" s="24"/>
    </row>
    <row r="804" spans="10:21" x14ac:dyDescent="0.25">
      <c r="J804" s="24"/>
      <c r="K804" s="35"/>
      <c r="L804" s="24"/>
      <c r="M804" s="24"/>
      <c r="N804" s="24"/>
      <c r="O804" s="24"/>
      <c r="P804" s="43"/>
      <c r="Q804" s="24"/>
      <c r="R804" s="24"/>
      <c r="S804" s="24"/>
      <c r="T804" s="24"/>
      <c r="U804" s="24"/>
    </row>
    <row r="805" spans="10:21" x14ac:dyDescent="0.25">
      <c r="J805" s="24"/>
      <c r="K805" s="35"/>
      <c r="L805" s="24"/>
      <c r="M805" s="24"/>
      <c r="N805" s="24"/>
      <c r="O805" s="24"/>
      <c r="P805" s="43"/>
      <c r="Q805" s="24"/>
      <c r="R805" s="24"/>
      <c r="S805" s="24"/>
      <c r="T805" s="24"/>
      <c r="U805" s="24"/>
    </row>
    <row r="806" spans="10:21" x14ac:dyDescent="0.25">
      <c r="J806" s="24"/>
      <c r="K806" s="35"/>
      <c r="L806" s="24"/>
      <c r="M806" s="24"/>
      <c r="N806" s="24"/>
      <c r="O806" s="24"/>
      <c r="P806" s="43"/>
      <c r="Q806" s="24"/>
      <c r="R806" s="24"/>
      <c r="S806" s="24"/>
      <c r="T806" s="24"/>
      <c r="U806" s="24"/>
    </row>
    <row r="807" spans="10:21" x14ac:dyDescent="0.25">
      <c r="J807" s="24"/>
      <c r="K807" s="35"/>
      <c r="L807" s="24"/>
      <c r="M807" s="24"/>
      <c r="N807" s="24"/>
      <c r="O807" s="24"/>
      <c r="P807" s="43"/>
      <c r="Q807" s="24"/>
      <c r="R807" s="24"/>
      <c r="S807" s="24"/>
      <c r="T807" s="24"/>
      <c r="U807" s="24"/>
    </row>
    <row r="808" spans="10:21" x14ac:dyDescent="0.25">
      <c r="J808" s="24"/>
      <c r="K808" s="35"/>
      <c r="L808" s="24"/>
      <c r="M808" s="24"/>
      <c r="N808" s="24"/>
      <c r="O808" s="24"/>
      <c r="P808" s="43"/>
      <c r="Q808" s="24"/>
      <c r="R808" s="24"/>
      <c r="S808" s="24"/>
      <c r="T808" s="24"/>
      <c r="U808" s="24"/>
    </row>
    <row r="809" spans="10:21" x14ac:dyDescent="0.25">
      <c r="J809" s="24"/>
      <c r="K809" s="35"/>
      <c r="L809" s="24"/>
      <c r="M809" s="24"/>
      <c r="N809" s="24"/>
      <c r="O809" s="24"/>
      <c r="P809" s="43"/>
      <c r="Q809" s="24"/>
      <c r="R809" s="24"/>
      <c r="S809" s="24"/>
      <c r="T809" s="24"/>
      <c r="U809" s="24"/>
    </row>
    <row r="810" spans="10:21" x14ac:dyDescent="0.25">
      <c r="J810" s="24"/>
      <c r="K810" s="35"/>
      <c r="L810" s="24"/>
      <c r="M810" s="24"/>
      <c r="N810" s="24"/>
      <c r="O810" s="24"/>
      <c r="P810" s="43"/>
      <c r="Q810" s="24"/>
      <c r="R810" s="24"/>
      <c r="S810" s="24"/>
      <c r="T810" s="24"/>
      <c r="U810" s="24"/>
    </row>
    <row r="811" spans="10:21" x14ac:dyDescent="0.25">
      <c r="J811" s="24"/>
      <c r="K811" s="35"/>
      <c r="L811" s="24"/>
      <c r="M811" s="24"/>
      <c r="N811" s="24"/>
      <c r="O811" s="24"/>
      <c r="P811" s="43"/>
      <c r="Q811" s="24"/>
      <c r="R811" s="24"/>
      <c r="S811" s="24"/>
      <c r="T811" s="24"/>
      <c r="U811" s="24"/>
    </row>
    <row r="812" spans="10:21" x14ac:dyDescent="0.25">
      <c r="J812" s="24"/>
      <c r="K812" s="35"/>
      <c r="L812" s="24"/>
      <c r="M812" s="24"/>
      <c r="N812" s="24"/>
      <c r="O812" s="24"/>
      <c r="P812" s="43"/>
      <c r="Q812" s="24"/>
      <c r="R812" s="24"/>
      <c r="S812" s="24"/>
      <c r="T812" s="24"/>
      <c r="U812" s="24"/>
    </row>
    <row r="813" spans="10:21" x14ac:dyDescent="0.25">
      <c r="J813" s="24"/>
      <c r="K813" s="35"/>
      <c r="L813" s="24"/>
      <c r="M813" s="24"/>
      <c r="N813" s="24"/>
      <c r="O813" s="24"/>
      <c r="P813" s="43"/>
      <c r="Q813" s="24"/>
      <c r="R813" s="24"/>
      <c r="S813" s="24"/>
      <c r="T813" s="24"/>
      <c r="U813" s="24"/>
    </row>
    <row r="814" spans="10:21" x14ac:dyDescent="0.25">
      <c r="J814" s="24"/>
      <c r="K814" s="35"/>
      <c r="L814" s="24"/>
      <c r="M814" s="24"/>
      <c r="N814" s="24"/>
      <c r="O814" s="24"/>
      <c r="P814" s="43"/>
      <c r="Q814" s="24"/>
      <c r="R814" s="24"/>
      <c r="S814" s="24"/>
      <c r="T814" s="24"/>
      <c r="U814" s="24"/>
    </row>
    <row r="815" spans="10:21" x14ac:dyDescent="0.25">
      <c r="J815" s="24"/>
      <c r="K815" s="35"/>
      <c r="L815" s="24"/>
      <c r="M815" s="24"/>
      <c r="N815" s="24"/>
      <c r="O815" s="24"/>
      <c r="P815" s="43"/>
      <c r="Q815" s="24"/>
      <c r="R815" s="24"/>
      <c r="S815" s="24"/>
      <c r="T815" s="24"/>
      <c r="U815" s="24"/>
    </row>
    <row r="816" spans="10:21" x14ac:dyDescent="0.25">
      <c r="J816" s="24"/>
      <c r="K816" s="35"/>
      <c r="L816" s="24"/>
      <c r="M816" s="24"/>
      <c r="N816" s="24"/>
      <c r="O816" s="24"/>
      <c r="P816" s="43"/>
      <c r="Q816" s="24"/>
      <c r="R816" s="24"/>
      <c r="S816" s="24"/>
      <c r="T816" s="24"/>
      <c r="U816" s="24"/>
    </row>
    <row r="817" spans="10:21" x14ac:dyDescent="0.25">
      <c r="J817" s="24"/>
      <c r="K817" s="35"/>
      <c r="L817" s="24"/>
      <c r="M817" s="24"/>
      <c r="N817" s="24"/>
      <c r="O817" s="24"/>
      <c r="P817" s="43"/>
      <c r="Q817" s="24"/>
      <c r="R817" s="24"/>
      <c r="S817" s="24"/>
      <c r="T817" s="24"/>
      <c r="U817" s="24"/>
    </row>
    <row r="818" spans="10:21" x14ac:dyDescent="0.25">
      <c r="J818" s="24"/>
      <c r="K818" s="35"/>
      <c r="L818" s="24"/>
      <c r="M818" s="24"/>
      <c r="N818" s="24"/>
      <c r="O818" s="24"/>
      <c r="P818" s="43"/>
      <c r="Q818" s="24"/>
      <c r="R818" s="24"/>
      <c r="S818" s="24"/>
      <c r="T818" s="24"/>
      <c r="U818" s="24"/>
    </row>
    <row r="819" spans="10:21" x14ac:dyDescent="0.25">
      <c r="J819" s="24"/>
      <c r="K819" s="35"/>
      <c r="L819" s="24"/>
      <c r="M819" s="24"/>
      <c r="N819" s="24"/>
      <c r="O819" s="24"/>
      <c r="P819" s="43"/>
      <c r="Q819" s="24"/>
      <c r="R819" s="24"/>
      <c r="S819" s="24"/>
      <c r="T819" s="24"/>
      <c r="U819" s="24"/>
    </row>
    <row r="820" spans="10:21" x14ac:dyDescent="0.25">
      <c r="J820" s="24"/>
      <c r="K820" s="35"/>
      <c r="L820" s="24"/>
      <c r="M820" s="24"/>
      <c r="N820" s="24"/>
      <c r="O820" s="24"/>
      <c r="P820" s="43"/>
      <c r="Q820" s="24"/>
      <c r="R820" s="24"/>
      <c r="S820" s="24"/>
      <c r="T820" s="24"/>
      <c r="U820" s="24"/>
    </row>
    <row r="821" spans="10:21" x14ac:dyDescent="0.25">
      <c r="J821" s="24"/>
      <c r="K821" s="35"/>
      <c r="L821" s="24"/>
      <c r="M821" s="24"/>
      <c r="N821" s="24"/>
      <c r="O821" s="24"/>
      <c r="P821" s="43"/>
      <c r="Q821" s="24"/>
      <c r="R821" s="24"/>
      <c r="S821" s="24"/>
      <c r="T821" s="24"/>
      <c r="U821" s="24"/>
    </row>
    <row r="822" spans="10:21" x14ac:dyDescent="0.25">
      <c r="J822" s="24"/>
      <c r="K822" s="35"/>
      <c r="L822" s="24"/>
      <c r="M822" s="24"/>
      <c r="N822" s="24"/>
      <c r="O822" s="24"/>
      <c r="P822" s="43"/>
      <c r="Q822" s="24"/>
      <c r="R822" s="24"/>
      <c r="S822" s="24"/>
      <c r="T822" s="24"/>
      <c r="U822" s="24"/>
    </row>
    <row r="823" spans="10:21" x14ac:dyDescent="0.25">
      <c r="J823" s="24"/>
      <c r="K823" s="35"/>
      <c r="L823" s="24"/>
      <c r="M823" s="24"/>
      <c r="N823" s="24"/>
      <c r="O823" s="24"/>
      <c r="P823" s="43"/>
      <c r="Q823" s="24"/>
      <c r="R823" s="24"/>
      <c r="S823" s="24"/>
      <c r="T823" s="24"/>
      <c r="U823" s="24"/>
    </row>
    <row r="824" spans="10:21" x14ac:dyDescent="0.25">
      <c r="J824" s="24"/>
      <c r="K824" s="35"/>
      <c r="L824" s="24"/>
      <c r="M824" s="24"/>
      <c r="N824" s="24"/>
      <c r="O824" s="24"/>
      <c r="P824" s="43"/>
      <c r="Q824" s="24"/>
      <c r="R824" s="24"/>
      <c r="S824" s="24"/>
      <c r="T824" s="24"/>
      <c r="U824" s="24"/>
    </row>
    <row r="825" spans="10:21" x14ac:dyDescent="0.25">
      <c r="J825" s="24"/>
      <c r="K825" s="35"/>
      <c r="L825" s="24"/>
      <c r="M825" s="24"/>
      <c r="N825" s="24"/>
      <c r="O825" s="24"/>
      <c r="P825" s="43"/>
      <c r="Q825" s="24"/>
      <c r="R825" s="24"/>
      <c r="S825" s="24"/>
      <c r="T825" s="24"/>
      <c r="U825" s="24"/>
    </row>
    <row r="826" spans="10:21" x14ac:dyDescent="0.25">
      <c r="J826" s="24"/>
      <c r="K826" s="35"/>
      <c r="L826" s="24"/>
      <c r="M826" s="24"/>
      <c r="N826" s="24"/>
      <c r="O826" s="24"/>
      <c r="P826" s="43"/>
      <c r="Q826" s="24"/>
      <c r="R826" s="24"/>
      <c r="S826" s="24"/>
      <c r="T826" s="24"/>
      <c r="U826" s="24"/>
    </row>
    <row r="827" spans="10:21" x14ac:dyDescent="0.25">
      <c r="J827" s="24"/>
      <c r="K827" s="35"/>
      <c r="L827" s="24"/>
      <c r="M827" s="24"/>
      <c r="N827" s="24"/>
      <c r="O827" s="24"/>
      <c r="P827" s="43"/>
      <c r="Q827" s="24"/>
      <c r="R827" s="24"/>
      <c r="S827" s="24"/>
      <c r="T827" s="24"/>
      <c r="U827" s="24"/>
    </row>
    <row r="828" spans="10:21" x14ac:dyDescent="0.25">
      <c r="J828" s="24"/>
      <c r="K828" s="35"/>
      <c r="L828" s="24"/>
      <c r="M828" s="24"/>
      <c r="N828" s="24"/>
      <c r="O828" s="24"/>
      <c r="P828" s="43"/>
      <c r="Q828" s="24"/>
      <c r="R828" s="24"/>
      <c r="S828" s="24"/>
      <c r="T828" s="24"/>
      <c r="U828" s="24"/>
    </row>
    <row r="829" spans="10:21" x14ac:dyDescent="0.25">
      <c r="J829" s="24"/>
      <c r="K829" s="35"/>
      <c r="L829" s="24"/>
      <c r="M829" s="24"/>
      <c r="N829" s="24"/>
      <c r="O829" s="24"/>
      <c r="P829" s="43"/>
      <c r="Q829" s="24"/>
      <c r="R829" s="24"/>
      <c r="S829" s="24"/>
      <c r="T829" s="24"/>
      <c r="U829" s="24"/>
    </row>
    <row r="830" spans="10:21" x14ac:dyDescent="0.25">
      <c r="J830" s="24"/>
      <c r="K830" s="35"/>
      <c r="L830" s="24"/>
      <c r="M830" s="24"/>
      <c r="N830" s="24"/>
      <c r="O830" s="24"/>
      <c r="P830" s="43"/>
      <c r="Q830" s="24"/>
      <c r="R830" s="24"/>
      <c r="S830" s="24"/>
      <c r="T830" s="24"/>
      <c r="U830" s="24"/>
    </row>
    <row r="831" spans="10:21" x14ac:dyDescent="0.25">
      <c r="J831" s="24"/>
      <c r="K831" s="35"/>
      <c r="L831" s="24"/>
      <c r="M831" s="24"/>
      <c r="N831" s="24"/>
      <c r="O831" s="24"/>
      <c r="P831" s="43"/>
      <c r="Q831" s="24"/>
      <c r="R831" s="24"/>
      <c r="S831" s="24"/>
      <c r="T831" s="24"/>
      <c r="U831" s="24"/>
    </row>
    <row r="832" spans="10:21" x14ac:dyDescent="0.25">
      <c r="J832" s="24"/>
      <c r="K832" s="35"/>
      <c r="L832" s="24"/>
      <c r="M832" s="24"/>
      <c r="N832" s="24"/>
      <c r="O832" s="24"/>
      <c r="P832" s="43"/>
      <c r="Q832" s="24"/>
      <c r="R832" s="24"/>
      <c r="S832" s="24"/>
      <c r="T832" s="24"/>
      <c r="U832" s="24"/>
    </row>
    <row r="833" spans="10:21" x14ac:dyDescent="0.25">
      <c r="J833" s="24"/>
      <c r="K833" s="35"/>
      <c r="L833" s="24"/>
      <c r="M833" s="24"/>
      <c r="N833" s="24"/>
      <c r="O833" s="24"/>
      <c r="P833" s="43"/>
      <c r="Q833" s="24"/>
      <c r="R833" s="24"/>
      <c r="S833" s="24"/>
      <c r="T833" s="24"/>
      <c r="U833" s="24"/>
    </row>
    <row r="834" spans="10:21" x14ac:dyDescent="0.25">
      <c r="J834" s="24"/>
      <c r="K834" s="35"/>
      <c r="L834" s="24"/>
      <c r="M834" s="24"/>
      <c r="N834" s="24"/>
      <c r="O834" s="24"/>
      <c r="P834" s="43"/>
      <c r="Q834" s="24"/>
      <c r="R834" s="24"/>
      <c r="S834" s="24"/>
      <c r="T834" s="24"/>
      <c r="U834" s="24"/>
    </row>
    <row r="835" spans="10:21" x14ac:dyDescent="0.25">
      <c r="J835" s="24"/>
      <c r="K835" s="35"/>
      <c r="L835" s="24"/>
      <c r="M835" s="24"/>
      <c r="N835" s="24"/>
      <c r="O835" s="24"/>
      <c r="P835" s="43"/>
      <c r="Q835" s="24"/>
      <c r="R835" s="24"/>
      <c r="S835" s="24"/>
      <c r="T835" s="24"/>
      <c r="U835" s="24"/>
    </row>
    <row r="836" spans="10:21" x14ac:dyDescent="0.25">
      <c r="J836" s="24"/>
      <c r="K836" s="35"/>
      <c r="L836" s="24"/>
      <c r="M836" s="24"/>
      <c r="N836" s="24"/>
      <c r="O836" s="24"/>
      <c r="P836" s="43"/>
      <c r="Q836" s="24"/>
      <c r="R836" s="24"/>
      <c r="S836" s="24"/>
      <c r="T836" s="24"/>
      <c r="U836" s="24"/>
    </row>
    <row r="837" spans="10:21" x14ac:dyDescent="0.25">
      <c r="J837" s="24"/>
      <c r="K837" s="35"/>
      <c r="L837" s="24"/>
      <c r="M837" s="24"/>
      <c r="N837" s="24"/>
      <c r="O837" s="24"/>
      <c r="P837" s="43"/>
      <c r="Q837" s="24"/>
      <c r="R837" s="24"/>
      <c r="S837" s="24"/>
      <c r="T837" s="24"/>
      <c r="U837" s="24"/>
    </row>
    <row r="838" spans="10:21" x14ac:dyDescent="0.25">
      <c r="J838" s="24"/>
      <c r="K838" s="35"/>
      <c r="L838" s="24"/>
      <c r="M838" s="24"/>
      <c r="N838" s="24"/>
      <c r="O838" s="24"/>
      <c r="P838" s="43"/>
      <c r="Q838" s="24"/>
      <c r="R838" s="24"/>
      <c r="S838" s="24"/>
      <c r="T838" s="24"/>
      <c r="U838" s="24"/>
    </row>
    <row r="839" spans="10:21" x14ac:dyDescent="0.25">
      <c r="J839" s="24"/>
      <c r="K839" s="35"/>
      <c r="L839" s="24"/>
      <c r="M839" s="24"/>
      <c r="N839" s="24"/>
      <c r="O839" s="24"/>
      <c r="P839" s="43"/>
      <c r="Q839" s="24"/>
      <c r="R839" s="24"/>
      <c r="S839" s="24"/>
      <c r="T839" s="24"/>
      <c r="U839" s="24"/>
    </row>
    <row r="840" spans="10:21" x14ac:dyDescent="0.25">
      <c r="J840" s="24"/>
      <c r="K840" s="35"/>
      <c r="L840" s="24"/>
      <c r="M840" s="24"/>
      <c r="N840" s="24"/>
      <c r="O840" s="24"/>
      <c r="P840" s="43"/>
      <c r="Q840" s="24"/>
      <c r="R840" s="24"/>
      <c r="S840" s="24"/>
      <c r="T840" s="24"/>
      <c r="U840" s="24"/>
    </row>
    <row r="841" spans="10:21" x14ac:dyDescent="0.25">
      <c r="J841" s="24"/>
      <c r="K841" s="35"/>
      <c r="L841" s="24"/>
      <c r="M841" s="24"/>
      <c r="N841" s="24"/>
      <c r="O841" s="24"/>
      <c r="P841" s="43"/>
      <c r="Q841" s="24"/>
      <c r="R841" s="24"/>
      <c r="S841" s="24"/>
      <c r="T841" s="24"/>
      <c r="U841" s="24"/>
    </row>
    <row r="842" spans="10:21" x14ac:dyDescent="0.25">
      <c r="J842" s="24"/>
      <c r="K842" s="35"/>
      <c r="L842" s="24"/>
      <c r="M842" s="24"/>
      <c r="N842" s="24"/>
      <c r="O842" s="24"/>
      <c r="P842" s="43"/>
      <c r="Q842" s="24"/>
      <c r="R842" s="24"/>
      <c r="S842" s="24"/>
      <c r="T842" s="24"/>
      <c r="U842" s="24"/>
    </row>
    <row r="843" spans="10:21" x14ac:dyDescent="0.25">
      <c r="J843" s="24"/>
      <c r="K843" s="35"/>
      <c r="L843" s="24"/>
      <c r="M843" s="24"/>
      <c r="N843" s="24"/>
      <c r="O843" s="24"/>
      <c r="P843" s="43"/>
      <c r="Q843" s="24"/>
      <c r="R843" s="24"/>
      <c r="S843" s="24"/>
      <c r="T843" s="24"/>
      <c r="U843" s="24"/>
    </row>
    <row r="844" spans="10:21" x14ac:dyDescent="0.25">
      <c r="J844" s="24"/>
      <c r="K844" s="35"/>
      <c r="L844" s="24"/>
      <c r="M844" s="24"/>
      <c r="N844" s="24"/>
      <c r="O844" s="24"/>
      <c r="P844" s="43"/>
      <c r="Q844" s="24"/>
      <c r="R844" s="24"/>
      <c r="S844" s="24"/>
      <c r="T844" s="24"/>
      <c r="U844" s="24"/>
    </row>
    <row r="845" spans="10:21" x14ac:dyDescent="0.25">
      <c r="J845" s="24"/>
      <c r="K845" s="35"/>
      <c r="L845" s="24"/>
      <c r="M845" s="24"/>
      <c r="N845" s="24"/>
      <c r="O845" s="24"/>
      <c r="P845" s="43"/>
      <c r="Q845" s="24"/>
      <c r="R845" s="24"/>
      <c r="S845" s="24"/>
      <c r="T845" s="24"/>
      <c r="U845" s="24"/>
    </row>
    <row r="846" spans="10:21" x14ac:dyDescent="0.25">
      <c r="J846" s="24"/>
      <c r="K846" s="35"/>
      <c r="L846" s="24"/>
      <c r="M846" s="24"/>
      <c r="N846" s="24"/>
      <c r="O846" s="24"/>
      <c r="P846" s="43"/>
      <c r="Q846" s="24"/>
      <c r="R846" s="24"/>
      <c r="S846" s="24"/>
      <c r="T846" s="24"/>
      <c r="U846" s="24"/>
    </row>
    <row r="847" spans="10:21" x14ac:dyDescent="0.25">
      <c r="J847" s="24"/>
      <c r="K847" s="35"/>
      <c r="L847" s="24"/>
      <c r="M847" s="24"/>
      <c r="N847" s="24"/>
      <c r="O847" s="24"/>
      <c r="P847" s="43"/>
      <c r="Q847" s="24"/>
      <c r="R847" s="24"/>
      <c r="S847" s="24"/>
      <c r="T847" s="24"/>
      <c r="U847" s="24"/>
    </row>
    <row r="848" spans="10:21" x14ac:dyDescent="0.25">
      <c r="J848" s="24"/>
      <c r="K848" s="35"/>
      <c r="L848" s="24"/>
      <c r="M848" s="24"/>
      <c r="N848" s="24"/>
      <c r="O848" s="24"/>
      <c r="P848" s="43"/>
      <c r="Q848" s="24"/>
      <c r="R848" s="24"/>
      <c r="S848" s="24"/>
      <c r="T848" s="24"/>
      <c r="U848" s="24"/>
    </row>
    <row r="849" spans="10:21" x14ac:dyDescent="0.25">
      <c r="J849" s="24"/>
      <c r="K849" s="35"/>
      <c r="L849" s="24"/>
      <c r="M849" s="24"/>
      <c r="N849" s="24"/>
      <c r="O849" s="24"/>
      <c r="P849" s="43"/>
      <c r="Q849" s="24"/>
      <c r="R849" s="24"/>
      <c r="S849" s="24"/>
      <c r="T849" s="24"/>
      <c r="U849" s="24"/>
    </row>
    <row r="850" spans="10:21" x14ac:dyDescent="0.25">
      <c r="J850" s="24"/>
      <c r="K850" s="35"/>
      <c r="L850" s="24"/>
      <c r="M850" s="24"/>
      <c r="N850" s="24"/>
      <c r="O850" s="24"/>
      <c r="P850" s="43"/>
      <c r="Q850" s="24"/>
      <c r="R850" s="24"/>
      <c r="S850" s="24"/>
      <c r="T850" s="24"/>
      <c r="U850" s="24"/>
    </row>
    <row r="851" spans="10:21" x14ac:dyDescent="0.25">
      <c r="J851" s="24"/>
      <c r="K851" s="35"/>
      <c r="L851" s="24"/>
      <c r="M851" s="24"/>
      <c r="N851" s="24"/>
      <c r="O851" s="24"/>
      <c r="P851" s="43"/>
      <c r="Q851" s="24"/>
      <c r="R851" s="24"/>
      <c r="S851" s="24"/>
      <c r="T851" s="24"/>
      <c r="U851" s="24"/>
    </row>
    <row r="852" spans="10:21" x14ac:dyDescent="0.25">
      <c r="J852" s="24"/>
      <c r="K852" s="35"/>
      <c r="L852" s="24"/>
      <c r="M852" s="24"/>
      <c r="N852" s="24"/>
      <c r="O852" s="24"/>
      <c r="P852" s="43"/>
      <c r="Q852" s="24"/>
      <c r="R852" s="24"/>
      <c r="S852" s="24"/>
      <c r="T852" s="24"/>
      <c r="U852" s="24"/>
    </row>
    <row r="853" spans="10:21" x14ac:dyDescent="0.25">
      <c r="J853" s="24"/>
      <c r="K853" s="35"/>
      <c r="L853" s="24"/>
      <c r="M853" s="24"/>
      <c r="N853" s="24"/>
      <c r="O853" s="24"/>
      <c r="P853" s="43"/>
      <c r="Q853" s="24"/>
      <c r="R853" s="24"/>
      <c r="S853" s="24"/>
      <c r="T853" s="24"/>
      <c r="U853" s="24"/>
    </row>
    <row r="854" spans="10:21" x14ac:dyDescent="0.25">
      <c r="J854" s="24"/>
      <c r="K854" s="35"/>
      <c r="L854" s="24"/>
      <c r="M854" s="24"/>
      <c r="N854" s="24"/>
      <c r="O854" s="24"/>
      <c r="P854" s="43"/>
      <c r="Q854" s="24"/>
      <c r="R854" s="24"/>
      <c r="S854" s="24"/>
      <c r="T854" s="24"/>
      <c r="U854" s="24"/>
    </row>
    <row r="855" spans="10:21" x14ac:dyDescent="0.25">
      <c r="J855" s="24"/>
      <c r="K855" s="35"/>
      <c r="L855" s="24"/>
      <c r="M855" s="24"/>
      <c r="N855" s="24"/>
      <c r="O855" s="24"/>
      <c r="P855" s="43"/>
      <c r="Q855" s="24"/>
      <c r="R855" s="24"/>
      <c r="S855" s="24"/>
      <c r="T855" s="24"/>
      <c r="U855" s="24"/>
    </row>
    <row r="856" spans="10:21" x14ac:dyDescent="0.25">
      <c r="J856" s="24"/>
      <c r="K856" s="35"/>
      <c r="L856" s="24"/>
      <c r="M856" s="24"/>
      <c r="N856" s="24"/>
      <c r="O856" s="24"/>
      <c r="P856" s="43"/>
      <c r="Q856" s="24"/>
      <c r="R856" s="24"/>
      <c r="S856" s="24"/>
      <c r="T856" s="24"/>
      <c r="U856" s="24"/>
    </row>
    <row r="857" spans="10:21" x14ac:dyDescent="0.25">
      <c r="J857" s="24"/>
      <c r="K857" s="35"/>
      <c r="L857" s="24"/>
      <c r="M857" s="24"/>
      <c r="N857" s="24"/>
      <c r="O857" s="24"/>
      <c r="P857" s="43"/>
      <c r="Q857" s="24"/>
      <c r="R857" s="24"/>
      <c r="S857" s="24"/>
      <c r="T857" s="24"/>
      <c r="U857" s="24"/>
    </row>
    <row r="858" spans="10:21" x14ac:dyDescent="0.25">
      <c r="J858" s="24"/>
      <c r="K858" s="35"/>
      <c r="L858" s="24"/>
      <c r="M858" s="24"/>
      <c r="N858" s="24"/>
      <c r="O858" s="24"/>
      <c r="P858" s="43"/>
      <c r="Q858" s="24"/>
      <c r="R858" s="24"/>
      <c r="S858" s="24"/>
      <c r="T858" s="24"/>
      <c r="U858" s="24"/>
    </row>
    <row r="859" spans="10:21" x14ac:dyDescent="0.25">
      <c r="J859" s="24"/>
      <c r="K859" s="35"/>
      <c r="L859" s="24"/>
      <c r="M859" s="24"/>
      <c r="N859" s="24"/>
      <c r="O859" s="24"/>
      <c r="P859" s="43"/>
      <c r="Q859" s="24"/>
      <c r="R859" s="24"/>
      <c r="S859" s="24"/>
      <c r="T859" s="24"/>
      <c r="U859" s="24"/>
    </row>
    <row r="860" spans="10:21" x14ac:dyDescent="0.25">
      <c r="J860" s="24"/>
      <c r="K860" s="35"/>
      <c r="L860" s="24"/>
      <c r="M860" s="24"/>
      <c r="N860" s="24"/>
      <c r="O860" s="24"/>
      <c r="P860" s="43"/>
      <c r="Q860" s="24"/>
      <c r="R860" s="24"/>
      <c r="S860" s="24"/>
      <c r="T860" s="24"/>
      <c r="U860" s="24"/>
    </row>
    <row r="861" spans="10:21" x14ac:dyDescent="0.25">
      <c r="J861" s="24"/>
      <c r="K861" s="35"/>
      <c r="L861" s="24"/>
      <c r="M861" s="24"/>
      <c r="N861" s="24"/>
      <c r="O861" s="24"/>
      <c r="P861" s="43"/>
      <c r="Q861" s="24"/>
      <c r="R861" s="24"/>
      <c r="S861" s="24"/>
      <c r="T861" s="24"/>
      <c r="U861" s="24"/>
    </row>
    <row r="862" spans="10:21" x14ac:dyDescent="0.25">
      <c r="J862" s="24"/>
      <c r="K862" s="35"/>
      <c r="L862" s="24"/>
      <c r="M862" s="24"/>
      <c r="N862" s="24"/>
      <c r="O862" s="24"/>
      <c r="P862" s="43"/>
      <c r="Q862" s="24"/>
      <c r="R862" s="24"/>
      <c r="S862" s="24"/>
      <c r="T862" s="24"/>
      <c r="U862" s="24"/>
    </row>
    <row r="863" spans="10:21" x14ac:dyDescent="0.25">
      <c r="J863" s="24"/>
      <c r="K863" s="35"/>
      <c r="L863" s="24"/>
      <c r="M863" s="24"/>
      <c r="N863" s="24"/>
      <c r="O863" s="24"/>
      <c r="P863" s="43"/>
      <c r="Q863" s="24"/>
      <c r="R863" s="24"/>
      <c r="S863" s="24"/>
      <c r="T863" s="24"/>
      <c r="U863" s="24"/>
    </row>
    <row r="864" spans="10:21" x14ac:dyDescent="0.25">
      <c r="J864" s="24"/>
      <c r="K864" s="35"/>
      <c r="L864" s="24"/>
      <c r="M864" s="24"/>
      <c r="N864" s="24"/>
      <c r="O864" s="24"/>
      <c r="P864" s="43"/>
      <c r="Q864" s="24"/>
      <c r="R864" s="24"/>
      <c r="S864" s="24"/>
      <c r="T864" s="24"/>
      <c r="U864" s="24"/>
    </row>
    <row r="865" spans="10:21" x14ac:dyDescent="0.25">
      <c r="J865" s="24"/>
      <c r="K865" s="35"/>
      <c r="L865" s="24"/>
      <c r="M865" s="24"/>
      <c r="N865" s="24"/>
      <c r="O865" s="24"/>
      <c r="P865" s="43"/>
      <c r="Q865" s="24"/>
      <c r="R865" s="24"/>
      <c r="S865" s="24"/>
      <c r="T865" s="24"/>
      <c r="U865" s="24"/>
    </row>
    <row r="866" spans="10:21" x14ac:dyDescent="0.25">
      <c r="J866" s="24"/>
      <c r="K866" s="35"/>
      <c r="L866" s="24"/>
      <c r="M866" s="24"/>
      <c r="N866" s="24"/>
      <c r="O866" s="24"/>
      <c r="P866" s="43"/>
      <c r="Q866" s="24"/>
      <c r="R866" s="24"/>
      <c r="S866" s="24"/>
      <c r="T866" s="24"/>
      <c r="U866" s="24"/>
    </row>
    <row r="867" spans="10:21" x14ac:dyDescent="0.25">
      <c r="J867" s="24"/>
      <c r="K867" s="35"/>
      <c r="L867" s="24"/>
      <c r="M867" s="24"/>
      <c r="N867" s="24"/>
      <c r="O867" s="24"/>
      <c r="P867" s="43"/>
      <c r="Q867" s="24"/>
      <c r="R867" s="24"/>
      <c r="S867" s="24"/>
      <c r="T867" s="24"/>
      <c r="U867" s="24"/>
    </row>
    <row r="868" spans="10:21" x14ac:dyDescent="0.25">
      <c r="J868" s="24"/>
      <c r="K868" s="35"/>
      <c r="L868" s="24"/>
      <c r="M868" s="24"/>
      <c r="N868" s="24"/>
      <c r="O868" s="24"/>
      <c r="P868" s="43"/>
      <c r="Q868" s="24"/>
      <c r="R868" s="24"/>
      <c r="S868" s="24"/>
      <c r="T868" s="24"/>
      <c r="U868" s="24"/>
    </row>
    <row r="869" spans="10:21" x14ac:dyDescent="0.25">
      <c r="J869" s="24"/>
      <c r="K869" s="35"/>
      <c r="L869" s="24"/>
      <c r="M869" s="24"/>
      <c r="N869" s="24"/>
      <c r="O869" s="24"/>
      <c r="P869" s="43"/>
      <c r="Q869" s="24"/>
      <c r="R869" s="24"/>
      <c r="S869" s="24"/>
      <c r="T869" s="24"/>
      <c r="U869" s="24"/>
    </row>
    <row r="870" spans="10:21" x14ac:dyDescent="0.25">
      <c r="J870" s="24"/>
      <c r="K870" s="35"/>
      <c r="L870" s="24"/>
      <c r="M870" s="24"/>
      <c r="N870" s="24"/>
      <c r="O870" s="24"/>
      <c r="P870" s="43"/>
      <c r="Q870" s="24"/>
      <c r="R870" s="24"/>
      <c r="S870" s="24"/>
      <c r="T870" s="24"/>
      <c r="U870" s="24"/>
    </row>
    <row r="871" spans="10:21" x14ac:dyDescent="0.25">
      <c r="J871" s="24"/>
      <c r="K871" s="35"/>
      <c r="L871" s="24"/>
      <c r="M871" s="24"/>
      <c r="N871" s="24"/>
      <c r="O871" s="24"/>
      <c r="P871" s="43"/>
      <c r="Q871" s="24"/>
      <c r="R871" s="24"/>
      <c r="S871" s="24"/>
      <c r="T871" s="24"/>
      <c r="U871" s="24"/>
    </row>
    <row r="872" spans="10:21" x14ac:dyDescent="0.25">
      <c r="J872" s="24"/>
      <c r="K872" s="35"/>
      <c r="L872" s="24"/>
      <c r="M872" s="24"/>
      <c r="N872" s="24"/>
      <c r="O872" s="24"/>
      <c r="P872" s="43"/>
      <c r="Q872" s="24"/>
      <c r="R872" s="24"/>
      <c r="S872" s="24"/>
      <c r="T872" s="24"/>
      <c r="U872" s="24"/>
    </row>
    <row r="873" spans="10:21" x14ac:dyDescent="0.25">
      <c r="J873" s="24"/>
      <c r="K873" s="35"/>
      <c r="L873" s="24"/>
      <c r="M873" s="24"/>
      <c r="N873" s="24"/>
      <c r="O873" s="24"/>
      <c r="P873" s="43"/>
      <c r="Q873" s="24"/>
      <c r="R873" s="24"/>
      <c r="S873" s="24"/>
      <c r="T873" s="24"/>
      <c r="U873" s="24"/>
    </row>
    <row r="874" spans="10:21" x14ac:dyDescent="0.25">
      <c r="J874" s="24"/>
      <c r="K874" s="35"/>
      <c r="L874" s="24"/>
      <c r="M874" s="24"/>
      <c r="N874" s="24"/>
      <c r="O874" s="24"/>
      <c r="P874" s="43"/>
      <c r="Q874" s="24"/>
      <c r="R874" s="24"/>
      <c r="S874" s="24"/>
      <c r="T874" s="24"/>
      <c r="U874" s="24"/>
    </row>
    <row r="875" spans="10:21" x14ac:dyDescent="0.25">
      <c r="J875" s="24"/>
      <c r="K875" s="35"/>
      <c r="L875" s="24"/>
      <c r="M875" s="24"/>
      <c r="N875" s="24"/>
      <c r="O875" s="24"/>
      <c r="P875" s="43"/>
      <c r="Q875" s="24"/>
      <c r="R875" s="24"/>
      <c r="S875" s="24"/>
      <c r="T875" s="24"/>
      <c r="U875" s="24"/>
    </row>
    <row r="876" spans="10:21" x14ac:dyDescent="0.25">
      <c r="J876" s="24"/>
      <c r="K876" s="35"/>
      <c r="L876" s="24"/>
      <c r="M876" s="24"/>
      <c r="N876" s="24"/>
      <c r="O876" s="24"/>
      <c r="P876" s="43"/>
      <c r="Q876" s="24"/>
      <c r="R876" s="24"/>
      <c r="S876" s="24"/>
      <c r="T876" s="24"/>
      <c r="U876" s="24"/>
    </row>
    <row r="877" spans="10:21" x14ac:dyDescent="0.25">
      <c r="J877" s="24"/>
      <c r="K877" s="35"/>
      <c r="L877" s="24"/>
      <c r="M877" s="24"/>
      <c r="N877" s="24"/>
      <c r="O877" s="24"/>
      <c r="P877" s="43"/>
      <c r="Q877" s="24"/>
      <c r="R877" s="24"/>
      <c r="S877" s="24"/>
      <c r="T877" s="24"/>
      <c r="U877" s="24"/>
    </row>
    <row r="878" spans="10:21" x14ac:dyDescent="0.25">
      <c r="J878" s="24"/>
      <c r="K878" s="35"/>
      <c r="L878" s="24"/>
      <c r="M878" s="24"/>
      <c r="N878" s="24"/>
      <c r="O878" s="24"/>
      <c r="P878" s="43"/>
      <c r="Q878" s="24"/>
      <c r="R878" s="24"/>
      <c r="S878" s="24"/>
      <c r="T878" s="24"/>
      <c r="U878" s="24"/>
    </row>
    <row r="879" spans="10:21" x14ac:dyDescent="0.25">
      <c r="J879" s="24"/>
      <c r="K879" s="35"/>
      <c r="L879" s="24"/>
      <c r="M879" s="24"/>
      <c r="N879" s="24"/>
      <c r="O879" s="24"/>
      <c r="P879" s="43"/>
      <c r="Q879" s="24"/>
      <c r="R879" s="24"/>
      <c r="S879" s="24"/>
      <c r="T879" s="24"/>
      <c r="U879" s="24"/>
    </row>
    <row r="880" spans="10:21" x14ac:dyDescent="0.25">
      <c r="J880" s="24"/>
      <c r="K880" s="35"/>
      <c r="L880" s="24"/>
      <c r="M880" s="24"/>
      <c r="N880" s="24"/>
      <c r="O880" s="24"/>
      <c r="P880" s="43"/>
      <c r="Q880" s="24"/>
      <c r="R880" s="24"/>
      <c r="S880" s="24"/>
      <c r="T880" s="24"/>
      <c r="U880" s="24"/>
    </row>
    <row r="881" spans="10:21" x14ac:dyDescent="0.25">
      <c r="J881" s="24"/>
      <c r="K881" s="35"/>
      <c r="L881" s="24"/>
      <c r="M881" s="24"/>
      <c r="N881" s="24"/>
      <c r="O881" s="24"/>
      <c r="P881" s="43"/>
      <c r="Q881" s="24"/>
      <c r="R881" s="24"/>
      <c r="S881" s="24"/>
      <c r="T881" s="24"/>
      <c r="U881" s="24"/>
    </row>
    <row r="882" spans="10:21" x14ac:dyDescent="0.25">
      <c r="J882" s="24"/>
      <c r="K882" s="35"/>
      <c r="L882" s="24"/>
      <c r="M882" s="24"/>
      <c r="N882" s="24"/>
      <c r="O882" s="24"/>
      <c r="P882" s="43"/>
      <c r="Q882" s="24"/>
      <c r="R882" s="24"/>
      <c r="S882" s="24"/>
      <c r="T882" s="24"/>
      <c r="U882" s="24"/>
    </row>
    <row r="883" spans="10:21" x14ac:dyDescent="0.25">
      <c r="J883" s="24"/>
      <c r="K883" s="35"/>
      <c r="L883" s="24"/>
      <c r="M883" s="24"/>
      <c r="N883" s="24"/>
      <c r="O883" s="24"/>
      <c r="P883" s="43"/>
      <c r="Q883" s="24"/>
      <c r="R883" s="24"/>
      <c r="S883" s="24"/>
      <c r="T883" s="24"/>
      <c r="U883" s="24"/>
    </row>
    <row r="884" spans="10:21" x14ac:dyDescent="0.25">
      <c r="J884" s="24"/>
      <c r="K884" s="35"/>
      <c r="L884" s="24"/>
      <c r="M884" s="24"/>
      <c r="N884" s="24"/>
      <c r="O884" s="24"/>
      <c r="P884" s="43"/>
      <c r="Q884" s="24"/>
      <c r="R884" s="24"/>
      <c r="S884" s="24"/>
      <c r="T884" s="24"/>
      <c r="U884" s="24"/>
    </row>
    <row r="885" spans="10:21" x14ac:dyDescent="0.25">
      <c r="J885" s="24"/>
      <c r="K885" s="35"/>
      <c r="L885" s="24"/>
      <c r="M885" s="24"/>
      <c r="N885" s="24"/>
      <c r="O885" s="24"/>
      <c r="P885" s="43"/>
      <c r="Q885" s="24"/>
      <c r="R885" s="24"/>
      <c r="S885" s="24"/>
      <c r="T885" s="24"/>
      <c r="U885" s="24"/>
    </row>
    <row r="886" spans="10:21" x14ac:dyDescent="0.25">
      <c r="J886" s="24"/>
      <c r="K886" s="35"/>
      <c r="L886" s="24"/>
      <c r="M886" s="24"/>
      <c r="N886" s="24"/>
      <c r="O886" s="24"/>
      <c r="P886" s="43"/>
      <c r="Q886" s="24"/>
      <c r="R886" s="24"/>
      <c r="S886" s="24"/>
      <c r="T886" s="24"/>
      <c r="U886" s="24"/>
    </row>
    <row r="887" spans="10:21" x14ac:dyDescent="0.25">
      <c r="J887" s="24"/>
      <c r="K887" s="35"/>
      <c r="L887" s="24"/>
      <c r="M887" s="24"/>
      <c r="N887" s="24"/>
      <c r="O887" s="24"/>
      <c r="P887" s="43"/>
      <c r="Q887" s="24"/>
      <c r="R887" s="24"/>
      <c r="S887" s="24"/>
      <c r="T887" s="24"/>
      <c r="U887" s="24"/>
    </row>
    <row r="888" spans="10:21" x14ac:dyDescent="0.25">
      <c r="J888" s="24"/>
      <c r="K888" s="35"/>
      <c r="L888" s="24"/>
      <c r="M888" s="24"/>
      <c r="N888" s="24"/>
      <c r="O888" s="24"/>
      <c r="P888" s="43"/>
      <c r="Q888" s="24"/>
      <c r="R888" s="24"/>
      <c r="S888" s="24"/>
      <c r="T888" s="24"/>
      <c r="U888" s="24"/>
    </row>
    <row r="889" spans="10:21" x14ac:dyDescent="0.25">
      <c r="J889" s="24"/>
      <c r="K889" s="35"/>
      <c r="L889" s="24"/>
      <c r="M889" s="24"/>
      <c r="N889" s="24"/>
      <c r="O889" s="24"/>
      <c r="P889" s="43"/>
      <c r="Q889" s="24"/>
      <c r="R889" s="24"/>
      <c r="S889" s="24"/>
      <c r="T889" s="24"/>
      <c r="U889" s="24"/>
    </row>
    <row r="890" spans="10:21" x14ac:dyDescent="0.25">
      <c r="J890" s="24"/>
      <c r="K890" s="35"/>
      <c r="L890" s="24"/>
      <c r="M890" s="24"/>
      <c r="N890" s="24"/>
      <c r="O890" s="24"/>
      <c r="P890" s="43"/>
      <c r="Q890" s="24"/>
      <c r="R890" s="24"/>
      <c r="S890" s="24"/>
      <c r="T890" s="24"/>
      <c r="U890" s="24"/>
    </row>
    <row r="891" spans="10:21" x14ac:dyDescent="0.25">
      <c r="J891" s="24"/>
      <c r="K891" s="35"/>
      <c r="L891" s="24"/>
      <c r="M891" s="24"/>
      <c r="N891" s="24"/>
      <c r="O891" s="24"/>
      <c r="P891" s="43"/>
      <c r="Q891" s="24"/>
      <c r="R891" s="24"/>
      <c r="S891" s="24"/>
      <c r="T891" s="24"/>
      <c r="U891" s="24"/>
    </row>
    <row r="892" spans="10:21" x14ac:dyDescent="0.25">
      <c r="J892" s="24"/>
      <c r="K892" s="35"/>
      <c r="L892" s="24"/>
      <c r="M892" s="24"/>
      <c r="N892" s="24"/>
      <c r="O892" s="24"/>
      <c r="P892" s="43"/>
      <c r="Q892" s="24"/>
      <c r="R892" s="24"/>
      <c r="S892" s="24"/>
      <c r="T892" s="24"/>
      <c r="U892" s="24"/>
    </row>
    <row r="893" spans="10:21" x14ac:dyDescent="0.25">
      <c r="J893" s="24"/>
      <c r="K893" s="35"/>
      <c r="L893" s="24"/>
      <c r="M893" s="24"/>
      <c r="N893" s="24"/>
      <c r="O893" s="24"/>
      <c r="P893" s="43"/>
      <c r="Q893" s="24"/>
      <c r="R893" s="24"/>
      <c r="S893" s="24"/>
      <c r="T893" s="24"/>
      <c r="U893" s="24"/>
    </row>
    <row r="894" spans="10:21" x14ac:dyDescent="0.25">
      <c r="J894" s="24"/>
      <c r="K894" s="35"/>
      <c r="L894" s="24"/>
      <c r="M894" s="24"/>
      <c r="N894" s="24"/>
      <c r="O894" s="24"/>
      <c r="P894" s="43"/>
      <c r="Q894" s="24"/>
      <c r="R894" s="24"/>
      <c r="S894" s="24"/>
      <c r="T894" s="24"/>
      <c r="U894" s="24"/>
    </row>
    <row r="895" spans="10:21" x14ac:dyDescent="0.25">
      <c r="J895" s="24"/>
      <c r="K895" s="35"/>
      <c r="L895" s="24"/>
      <c r="M895" s="24"/>
      <c r="N895" s="24"/>
      <c r="O895" s="24"/>
      <c r="P895" s="43"/>
      <c r="Q895" s="24"/>
      <c r="R895" s="24"/>
      <c r="S895" s="24"/>
      <c r="T895" s="24"/>
      <c r="U895" s="24"/>
    </row>
    <row r="896" spans="10:21" x14ac:dyDescent="0.25">
      <c r="J896" s="24"/>
      <c r="K896" s="35"/>
      <c r="L896" s="24"/>
      <c r="M896" s="24"/>
      <c r="N896" s="24"/>
      <c r="O896" s="24"/>
      <c r="P896" s="43"/>
      <c r="Q896" s="24"/>
      <c r="R896" s="24"/>
      <c r="S896" s="24"/>
      <c r="T896" s="24"/>
      <c r="U896" s="24"/>
    </row>
    <row r="897" spans="10:21" x14ac:dyDescent="0.25">
      <c r="J897" s="24"/>
      <c r="K897" s="35"/>
      <c r="L897" s="24"/>
      <c r="M897" s="24"/>
      <c r="N897" s="24"/>
      <c r="O897" s="24"/>
      <c r="P897" s="43"/>
      <c r="Q897" s="24"/>
      <c r="R897" s="24"/>
      <c r="S897" s="24"/>
      <c r="T897" s="24"/>
      <c r="U897" s="24"/>
    </row>
    <row r="898" spans="10:21" x14ac:dyDescent="0.25">
      <c r="J898" s="24"/>
      <c r="K898" s="35"/>
      <c r="L898" s="24"/>
      <c r="M898" s="24"/>
      <c r="N898" s="24"/>
      <c r="O898" s="24"/>
      <c r="P898" s="43"/>
      <c r="Q898" s="24"/>
      <c r="R898" s="24"/>
      <c r="S898" s="24"/>
      <c r="T898" s="24"/>
      <c r="U898" s="24"/>
    </row>
    <row r="899" spans="10:21" x14ac:dyDescent="0.25">
      <c r="J899" s="24"/>
      <c r="K899" s="35"/>
      <c r="L899" s="24"/>
      <c r="M899" s="24"/>
      <c r="N899" s="24"/>
      <c r="O899" s="24"/>
      <c r="P899" s="43"/>
      <c r="Q899" s="24"/>
      <c r="R899" s="24"/>
      <c r="S899" s="24"/>
      <c r="T899" s="24"/>
      <c r="U899" s="24"/>
    </row>
    <row r="900" spans="10:21" x14ac:dyDescent="0.25">
      <c r="J900" s="24"/>
      <c r="K900" s="35"/>
      <c r="L900" s="24"/>
      <c r="M900" s="24"/>
      <c r="N900" s="24"/>
      <c r="O900" s="24"/>
      <c r="P900" s="43"/>
      <c r="Q900" s="24"/>
      <c r="R900" s="24"/>
      <c r="S900" s="24"/>
      <c r="T900" s="24"/>
      <c r="U900" s="24"/>
    </row>
    <row r="901" spans="10:21" x14ac:dyDescent="0.25">
      <c r="J901" s="24"/>
      <c r="K901" s="35"/>
      <c r="L901" s="24"/>
      <c r="M901" s="24"/>
      <c r="N901" s="24"/>
      <c r="O901" s="24"/>
      <c r="P901" s="43"/>
      <c r="Q901" s="24"/>
      <c r="R901" s="24"/>
      <c r="S901" s="24"/>
      <c r="T901" s="24"/>
      <c r="U901" s="24"/>
    </row>
    <row r="902" spans="10:21" x14ac:dyDescent="0.25">
      <c r="J902" s="24"/>
      <c r="K902" s="35"/>
      <c r="L902" s="24"/>
      <c r="M902" s="24"/>
      <c r="N902" s="24"/>
      <c r="O902" s="24"/>
      <c r="P902" s="43"/>
      <c r="Q902" s="24"/>
      <c r="R902" s="24"/>
      <c r="S902" s="24"/>
      <c r="T902" s="24"/>
      <c r="U902" s="24"/>
    </row>
    <row r="903" spans="10:21" x14ac:dyDescent="0.25">
      <c r="J903" s="24"/>
      <c r="K903" s="35"/>
      <c r="L903" s="24"/>
      <c r="M903" s="24"/>
      <c r="N903" s="24"/>
      <c r="O903" s="24"/>
      <c r="P903" s="43"/>
      <c r="Q903" s="24"/>
      <c r="R903" s="24"/>
      <c r="S903" s="24"/>
      <c r="T903" s="24"/>
      <c r="U903" s="24"/>
    </row>
    <row r="904" spans="10:21" x14ac:dyDescent="0.25">
      <c r="J904" s="24"/>
      <c r="K904" s="35"/>
      <c r="L904" s="24"/>
      <c r="M904" s="24"/>
      <c r="N904" s="24"/>
      <c r="O904" s="24"/>
      <c r="P904" s="43"/>
      <c r="Q904" s="24"/>
      <c r="R904" s="24"/>
      <c r="S904" s="24"/>
      <c r="T904" s="24"/>
      <c r="U904" s="24"/>
    </row>
    <row r="905" spans="10:21" x14ac:dyDescent="0.25">
      <c r="J905" s="24"/>
      <c r="K905" s="35"/>
      <c r="L905" s="24"/>
      <c r="M905" s="24"/>
      <c r="N905" s="24"/>
      <c r="O905" s="24"/>
      <c r="P905" s="43"/>
      <c r="Q905" s="24"/>
      <c r="R905" s="24"/>
      <c r="S905" s="24"/>
      <c r="T905" s="24"/>
      <c r="U905" s="24"/>
    </row>
    <row r="906" spans="10:21" x14ac:dyDescent="0.25">
      <c r="J906" s="24"/>
      <c r="K906" s="35"/>
      <c r="L906" s="24"/>
      <c r="M906" s="24"/>
      <c r="N906" s="24"/>
      <c r="O906" s="24"/>
      <c r="P906" s="43"/>
      <c r="Q906" s="24"/>
      <c r="R906" s="24"/>
      <c r="S906" s="24"/>
      <c r="T906" s="24"/>
      <c r="U906" s="24"/>
    </row>
    <row r="907" spans="10:21" x14ac:dyDescent="0.25">
      <c r="J907" s="24"/>
      <c r="K907" s="35"/>
      <c r="L907" s="24"/>
      <c r="M907" s="24"/>
      <c r="N907" s="24"/>
      <c r="O907" s="24"/>
      <c r="P907" s="43"/>
      <c r="Q907" s="24"/>
      <c r="R907" s="24"/>
      <c r="S907" s="24"/>
      <c r="T907" s="24"/>
      <c r="U907" s="24"/>
    </row>
    <row r="908" spans="10:21" x14ac:dyDescent="0.25">
      <c r="J908" s="24"/>
      <c r="K908" s="35"/>
      <c r="L908" s="24"/>
      <c r="M908" s="24"/>
      <c r="N908" s="24"/>
      <c r="O908" s="24"/>
      <c r="P908" s="43"/>
      <c r="Q908" s="24"/>
      <c r="R908" s="24"/>
      <c r="S908" s="24"/>
      <c r="T908" s="24"/>
      <c r="U908" s="24"/>
    </row>
    <row r="909" spans="10:21" x14ac:dyDescent="0.25">
      <c r="J909" s="24"/>
      <c r="K909" s="35"/>
      <c r="L909" s="24"/>
      <c r="M909" s="24"/>
      <c r="N909" s="24"/>
      <c r="O909" s="24"/>
      <c r="P909" s="43"/>
      <c r="Q909" s="24"/>
      <c r="R909" s="24"/>
      <c r="S909" s="24"/>
      <c r="T909" s="24"/>
      <c r="U909" s="24"/>
    </row>
    <row r="910" spans="10:21" x14ac:dyDescent="0.25">
      <c r="J910" s="24"/>
      <c r="K910" s="35"/>
      <c r="L910" s="24"/>
      <c r="M910" s="24"/>
      <c r="N910" s="24"/>
      <c r="O910" s="24"/>
      <c r="P910" s="43"/>
      <c r="Q910" s="24"/>
      <c r="R910" s="24"/>
      <c r="S910" s="24"/>
      <c r="T910" s="24"/>
      <c r="U910" s="24"/>
    </row>
    <row r="911" spans="10:21" x14ac:dyDescent="0.25">
      <c r="J911" s="24"/>
      <c r="K911" s="35"/>
      <c r="L911" s="24"/>
      <c r="M911" s="24"/>
      <c r="N911" s="24"/>
      <c r="O911" s="24"/>
      <c r="P911" s="43"/>
      <c r="Q911" s="24"/>
      <c r="R911" s="24"/>
      <c r="S911" s="24"/>
      <c r="T911" s="24"/>
      <c r="U911" s="24"/>
    </row>
    <row r="912" spans="10:21" x14ac:dyDescent="0.25">
      <c r="J912" s="24"/>
      <c r="K912" s="35"/>
      <c r="L912" s="24"/>
      <c r="M912" s="24"/>
      <c r="N912" s="24"/>
      <c r="O912" s="24"/>
      <c r="P912" s="43"/>
      <c r="Q912" s="24"/>
      <c r="R912" s="24"/>
      <c r="S912" s="24"/>
      <c r="T912" s="24"/>
      <c r="U912" s="24"/>
    </row>
    <row r="913" spans="10:21" x14ac:dyDescent="0.25">
      <c r="J913" s="24"/>
      <c r="K913" s="35"/>
      <c r="L913" s="24"/>
      <c r="M913" s="24"/>
      <c r="N913" s="24"/>
      <c r="O913" s="24"/>
      <c r="P913" s="43"/>
      <c r="Q913" s="24"/>
      <c r="R913" s="24"/>
      <c r="S913" s="24"/>
      <c r="T913" s="24"/>
      <c r="U913" s="24"/>
    </row>
    <row r="914" spans="10:21" x14ac:dyDescent="0.25">
      <c r="J914" s="24"/>
      <c r="K914" s="35"/>
      <c r="L914" s="24"/>
      <c r="M914" s="24"/>
      <c r="N914" s="24"/>
      <c r="O914" s="24"/>
      <c r="P914" s="43"/>
      <c r="Q914" s="24"/>
      <c r="R914" s="24"/>
      <c r="S914" s="24"/>
      <c r="T914" s="24"/>
      <c r="U914" s="24"/>
    </row>
    <row r="915" spans="10:21" x14ac:dyDescent="0.25">
      <c r="J915" s="24"/>
      <c r="K915" s="35"/>
      <c r="L915" s="24"/>
      <c r="M915" s="24"/>
      <c r="N915" s="24"/>
      <c r="O915" s="24"/>
      <c r="P915" s="43"/>
      <c r="Q915" s="24"/>
      <c r="R915" s="24"/>
      <c r="S915" s="24"/>
      <c r="T915" s="24"/>
      <c r="U915" s="24"/>
    </row>
    <row r="916" spans="10:21" x14ac:dyDescent="0.25">
      <c r="J916" s="24"/>
      <c r="K916" s="35"/>
      <c r="L916" s="24"/>
      <c r="M916" s="24"/>
      <c r="N916" s="24"/>
      <c r="O916" s="24"/>
      <c r="P916" s="43"/>
      <c r="Q916" s="24"/>
      <c r="R916" s="24"/>
      <c r="S916" s="24"/>
      <c r="T916" s="24"/>
      <c r="U916" s="24"/>
    </row>
    <row r="917" spans="10:21" x14ac:dyDescent="0.25">
      <c r="J917" s="24"/>
      <c r="K917" s="35"/>
      <c r="L917" s="24"/>
      <c r="M917" s="24"/>
      <c r="N917" s="24"/>
      <c r="O917" s="24"/>
      <c r="P917" s="43"/>
      <c r="Q917" s="24"/>
      <c r="R917" s="24"/>
      <c r="S917" s="24"/>
      <c r="T917" s="24"/>
      <c r="U917" s="24"/>
    </row>
    <row r="918" spans="10:21" x14ac:dyDescent="0.25">
      <c r="J918" s="24"/>
      <c r="K918" s="35"/>
      <c r="L918" s="24"/>
      <c r="M918" s="24"/>
      <c r="N918" s="24"/>
      <c r="O918" s="24"/>
      <c r="P918" s="43"/>
      <c r="Q918" s="24"/>
      <c r="R918" s="24"/>
      <c r="S918" s="24"/>
      <c r="T918" s="24"/>
      <c r="U918" s="24"/>
    </row>
    <row r="919" spans="10:21" x14ac:dyDescent="0.25">
      <c r="J919" s="24"/>
      <c r="K919" s="35"/>
      <c r="L919" s="24"/>
      <c r="M919" s="24"/>
      <c r="N919" s="24"/>
      <c r="O919" s="24"/>
      <c r="P919" s="43"/>
      <c r="Q919" s="24"/>
      <c r="R919" s="24"/>
      <c r="S919" s="24"/>
      <c r="T919" s="24"/>
      <c r="U919" s="24"/>
    </row>
    <row r="920" spans="10:21" x14ac:dyDescent="0.25">
      <c r="J920" s="24"/>
      <c r="K920" s="35"/>
      <c r="L920" s="24"/>
      <c r="M920" s="24"/>
      <c r="N920" s="24"/>
      <c r="O920" s="24"/>
      <c r="P920" s="43"/>
      <c r="Q920" s="24"/>
      <c r="R920" s="24"/>
      <c r="S920" s="24"/>
      <c r="T920" s="24"/>
      <c r="U920" s="24"/>
    </row>
    <row r="921" spans="10:21" x14ac:dyDescent="0.25">
      <c r="J921" s="24"/>
      <c r="K921" s="35"/>
      <c r="L921" s="24"/>
      <c r="M921" s="24"/>
      <c r="N921" s="24"/>
      <c r="O921" s="24"/>
      <c r="P921" s="43"/>
      <c r="Q921" s="24"/>
      <c r="R921" s="24"/>
      <c r="S921" s="24"/>
      <c r="T921" s="24"/>
      <c r="U921" s="24"/>
    </row>
    <row r="922" spans="10:21" x14ac:dyDescent="0.25">
      <c r="J922" s="24"/>
      <c r="K922" s="35"/>
      <c r="L922" s="24"/>
      <c r="M922" s="24"/>
      <c r="N922" s="24"/>
      <c r="O922" s="24"/>
      <c r="P922" s="43"/>
      <c r="Q922" s="24"/>
      <c r="R922" s="24"/>
      <c r="S922" s="24"/>
      <c r="T922" s="24"/>
      <c r="U922" s="24"/>
    </row>
    <row r="923" spans="10:21" x14ac:dyDescent="0.25">
      <c r="J923" s="24"/>
      <c r="K923" s="35"/>
      <c r="L923" s="24"/>
      <c r="M923" s="24"/>
      <c r="N923" s="24"/>
      <c r="O923" s="24"/>
      <c r="P923" s="43"/>
      <c r="Q923" s="24"/>
      <c r="R923" s="24"/>
      <c r="S923" s="24"/>
      <c r="T923" s="24"/>
      <c r="U923" s="24"/>
    </row>
    <row r="924" spans="10:21" x14ac:dyDescent="0.25">
      <c r="J924" s="24"/>
      <c r="K924" s="35"/>
      <c r="L924" s="24"/>
      <c r="M924" s="24"/>
      <c r="N924" s="24"/>
      <c r="O924" s="24"/>
      <c r="P924" s="43"/>
      <c r="Q924" s="24"/>
      <c r="R924" s="24"/>
      <c r="S924" s="24"/>
      <c r="T924" s="24"/>
      <c r="U924" s="24"/>
    </row>
    <row r="925" spans="10:21" x14ac:dyDescent="0.25">
      <c r="J925" s="24"/>
      <c r="K925" s="35"/>
      <c r="L925" s="24"/>
      <c r="M925" s="24"/>
      <c r="N925" s="24"/>
      <c r="O925" s="24"/>
      <c r="P925" s="43"/>
      <c r="Q925" s="24"/>
      <c r="R925" s="24"/>
      <c r="S925" s="24"/>
      <c r="T925" s="24"/>
      <c r="U925" s="24"/>
    </row>
    <row r="926" spans="10:21" x14ac:dyDescent="0.25">
      <c r="J926" s="24"/>
      <c r="K926" s="35"/>
      <c r="L926" s="24"/>
      <c r="M926" s="24"/>
      <c r="N926" s="24"/>
      <c r="O926" s="24"/>
      <c r="P926" s="43"/>
      <c r="Q926" s="24"/>
      <c r="R926" s="24"/>
      <c r="S926" s="24"/>
      <c r="T926" s="24"/>
      <c r="U926" s="24"/>
    </row>
    <row r="927" spans="10:21" x14ac:dyDescent="0.25">
      <c r="J927" s="24"/>
      <c r="K927" s="35"/>
      <c r="L927" s="24"/>
      <c r="M927" s="24"/>
      <c r="N927" s="24"/>
      <c r="O927" s="24"/>
      <c r="P927" s="43"/>
      <c r="Q927" s="24"/>
      <c r="R927" s="24"/>
      <c r="S927" s="24"/>
      <c r="T927" s="24"/>
      <c r="U927" s="24"/>
    </row>
    <row r="928" spans="10:21" x14ac:dyDescent="0.25">
      <c r="J928" s="24"/>
      <c r="K928" s="35"/>
      <c r="L928" s="24"/>
      <c r="M928" s="24"/>
      <c r="N928" s="24"/>
      <c r="O928" s="24"/>
      <c r="P928" s="43"/>
      <c r="Q928" s="24"/>
      <c r="R928" s="24"/>
      <c r="S928" s="24"/>
      <c r="T928" s="24"/>
      <c r="U928" s="24"/>
    </row>
    <row r="929" spans="10:21" x14ac:dyDescent="0.25">
      <c r="J929" s="24"/>
      <c r="K929" s="35"/>
      <c r="L929" s="24"/>
      <c r="M929" s="24"/>
      <c r="N929" s="24"/>
      <c r="O929" s="24"/>
      <c r="P929" s="43"/>
      <c r="Q929" s="24"/>
      <c r="R929" s="24"/>
      <c r="S929" s="24"/>
      <c r="T929" s="24"/>
      <c r="U929" s="24"/>
    </row>
    <row r="930" spans="10:21" x14ac:dyDescent="0.25">
      <c r="J930" s="24"/>
      <c r="K930" s="35"/>
      <c r="L930" s="24"/>
      <c r="M930" s="24"/>
      <c r="N930" s="24"/>
      <c r="O930" s="24"/>
      <c r="P930" s="43"/>
      <c r="Q930" s="24"/>
      <c r="R930" s="24"/>
      <c r="S930" s="24"/>
      <c r="T930" s="24"/>
      <c r="U930" s="24"/>
    </row>
    <row r="931" spans="10:21" x14ac:dyDescent="0.25">
      <c r="J931" s="24"/>
      <c r="K931" s="35"/>
      <c r="L931" s="24"/>
      <c r="M931" s="24"/>
      <c r="N931" s="24"/>
      <c r="O931" s="24"/>
      <c r="P931" s="43"/>
      <c r="Q931" s="24"/>
      <c r="R931" s="24"/>
      <c r="S931" s="24"/>
      <c r="T931" s="24"/>
      <c r="U931" s="24"/>
    </row>
    <row r="932" spans="10:21" x14ac:dyDescent="0.25">
      <c r="J932" s="24"/>
      <c r="K932" s="35"/>
      <c r="L932" s="24"/>
      <c r="M932" s="24"/>
      <c r="N932" s="24"/>
      <c r="O932" s="24"/>
      <c r="P932" s="43"/>
      <c r="Q932" s="24"/>
      <c r="R932" s="24"/>
      <c r="S932" s="24"/>
      <c r="T932" s="24"/>
      <c r="U932" s="24"/>
    </row>
    <row r="933" spans="10:21" x14ac:dyDescent="0.25">
      <c r="J933" s="24"/>
      <c r="K933" s="35"/>
      <c r="L933" s="24"/>
      <c r="M933" s="24"/>
      <c r="N933" s="24"/>
      <c r="O933" s="24"/>
      <c r="P933" s="43"/>
      <c r="Q933" s="24"/>
      <c r="R933" s="24"/>
      <c r="S933" s="24"/>
      <c r="T933" s="24"/>
      <c r="U933" s="24"/>
    </row>
    <row r="934" spans="10:21" x14ac:dyDescent="0.25">
      <c r="J934" s="24"/>
      <c r="K934" s="35"/>
      <c r="L934" s="24"/>
      <c r="M934" s="24"/>
      <c r="N934" s="24"/>
      <c r="O934" s="24"/>
      <c r="P934" s="43"/>
      <c r="Q934" s="24"/>
      <c r="R934" s="24"/>
      <c r="S934" s="24"/>
      <c r="T934" s="24"/>
      <c r="U934" s="24"/>
    </row>
    <row r="935" spans="10:21" x14ac:dyDescent="0.25">
      <c r="J935" s="24"/>
      <c r="K935" s="35"/>
      <c r="L935" s="24"/>
      <c r="M935" s="24"/>
      <c r="N935" s="24"/>
      <c r="O935" s="24"/>
      <c r="P935" s="43"/>
      <c r="Q935" s="24"/>
      <c r="R935" s="24"/>
      <c r="S935" s="24"/>
      <c r="T935" s="24"/>
      <c r="U935" s="24"/>
    </row>
    <row r="936" spans="10:21" x14ac:dyDescent="0.25">
      <c r="J936" s="24"/>
      <c r="K936" s="35"/>
      <c r="L936" s="24"/>
      <c r="M936" s="24"/>
      <c r="N936" s="24"/>
      <c r="O936" s="24"/>
      <c r="P936" s="43"/>
      <c r="Q936" s="24"/>
      <c r="R936" s="24"/>
      <c r="S936" s="24"/>
      <c r="T936" s="24"/>
      <c r="U936" s="24"/>
    </row>
    <row r="937" spans="10:21" x14ac:dyDescent="0.25">
      <c r="J937" s="24"/>
      <c r="K937" s="35"/>
      <c r="L937" s="24"/>
      <c r="M937" s="24"/>
      <c r="N937" s="24"/>
      <c r="O937" s="24"/>
      <c r="P937" s="43"/>
      <c r="Q937" s="24"/>
      <c r="R937" s="24"/>
      <c r="S937" s="24"/>
      <c r="T937" s="24"/>
      <c r="U937" s="24"/>
    </row>
    <row r="938" spans="10:21" x14ac:dyDescent="0.25">
      <c r="J938" s="24"/>
      <c r="K938" s="35"/>
      <c r="L938" s="24"/>
      <c r="M938" s="24"/>
      <c r="N938" s="24"/>
      <c r="O938" s="24"/>
      <c r="P938" s="43"/>
      <c r="Q938" s="24"/>
      <c r="R938" s="24"/>
      <c r="S938" s="24"/>
      <c r="T938" s="24"/>
      <c r="U938" s="24"/>
    </row>
    <row r="939" spans="10:21" x14ac:dyDescent="0.25">
      <c r="J939" s="24"/>
      <c r="K939" s="35"/>
      <c r="L939" s="24"/>
      <c r="M939" s="24"/>
      <c r="N939" s="24"/>
      <c r="O939" s="24"/>
      <c r="P939" s="43"/>
      <c r="Q939" s="24"/>
      <c r="R939" s="24"/>
      <c r="S939" s="24"/>
      <c r="T939" s="24"/>
      <c r="U939" s="24"/>
    </row>
    <row r="940" spans="10:21" x14ac:dyDescent="0.25">
      <c r="J940" s="24"/>
      <c r="K940" s="35"/>
      <c r="L940" s="24"/>
      <c r="M940" s="24"/>
      <c r="N940" s="24"/>
      <c r="O940" s="24"/>
      <c r="P940" s="43"/>
      <c r="Q940" s="24"/>
      <c r="R940" s="24"/>
      <c r="S940" s="24"/>
      <c r="T940" s="24"/>
      <c r="U940" s="24"/>
    </row>
    <row r="941" spans="10:21" x14ac:dyDescent="0.25">
      <c r="J941" s="24"/>
      <c r="K941" s="35"/>
      <c r="L941" s="24"/>
      <c r="M941" s="24"/>
      <c r="N941" s="24"/>
      <c r="O941" s="24"/>
      <c r="P941" s="43"/>
      <c r="Q941" s="24"/>
      <c r="R941" s="24"/>
      <c r="S941" s="24"/>
      <c r="T941" s="24"/>
      <c r="U941" s="24"/>
    </row>
    <row r="942" spans="10:21" x14ac:dyDescent="0.25">
      <c r="J942" s="24"/>
      <c r="K942" s="35"/>
      <c r="L942" s="24"/>
      <c r="M942" s="24"/>
      <c r="N942" s="24"/>
      <c r="O942" s="24"/>
      <c r="P942" s="43"/>
      <c r="Q942" s="24"/>
      <c r="R942" s="24"/>
      <c r="S942" s="24"/>
      <c r="T942" s="24"/>
      <c r="U942" s="24"/>
    </row>
    <row r="943" spans="10:21" x14ac:dyDescent="0.25">
      <c r="J943" s="24"/>
      <c r="K943" s="35"/>
      <c r="L943" s="24"/>
      <c r="M943" s="24"/>
      <c r="N943" s="24"/>
      <c r="O943" s="24"/>
      <c r="P943" s="43"/>
      <c r="Q943" s="24"/>
      <c r="R943" s="24"/>
      <c r="S943" s="24"/>
      <c r="T943" s="24"/>
      <c r="U943" s="24"/>
    </row>
    <row r="944" spans="10:21" x14ac:dyDescent="0.25">
      <c r="J944" s="24"/>
      <c r="K944" s="35"/>
      <c r="L944" s="24"/>
      <c r="M944" s="24"/>
      <c r="N944" s="24"/>
      <c r="O944" s="24"/>
      <c r="P944" s="43"/>
      <c r="Q944" s="24"/>
      <c r="R944" s="24"/>
      <c r="S944" s="24"/>
      <c r="T944" s="24"/>
      <c r="U944" s="24"/>
    </row>
    <row r="945" spans="10:21" x14ac:dyDescent="0.25">
      <c r="J945" s="24"/>
      <c r="K945" s="35"/>
      <c r="L945" s="24"/>
      <c r="M945" s="24"/>
      <c r="N945" s="24"/>
      <c r="O945" s="24"/>
      <c r="P945" s="43"/>
      <c r="Q945" s="24"/>
      <c r="R945" s="24"/>
      <c r="S945" s="24"/>
      <c r="T945" s="24"/>
      <c r="U945" s="24"/>
    </row>
    <row r="946" spans="10:21" x14ac:dyDescent="0.25">
      <c r="J946" s="24"/>
      <c r="K946" s="35"/>
      <c r="L946" s="24"/>
      <c r="M946" s="24"/>
      <c r="N946" s="24"/>
      <c r="O946" s="24"/>
      <c r="P946" s="43"/>
      <c r="Q946" s="24"/>
      <c r="R946" s="24"/>
      <c r="S946" s="24"/>
      <c r="T946" s="24"/>
      <c r="U946" s="24"/>
    </row>
    <row r="947" spans="10:21" x14ac:dyDescent="0.25">
      <c r="J947" s="24"/>
      <c r="K947" s="35"/>
      <c r="L947" s="24"/>
      <c r="M947" s="24"/>
      <c r="N947" s="24"/>
      <c r="O947" s="24"/>
      <c r="P947" s="43"/>
      <c r="Q947" s="24"/>
      <c r="R947" s="24"/>
      <c r="S947" s="24"/>
      <c r="T947" s="24"/>
      <c r="U947" s="24"/>
    </row>
    <row r="948" spans="10:21" x14ac:dyDescent="0.25">
      <c r="J948" s="24"/>
      <c r="K948" s="35"/>
      <c r="L948" s="24"/>
      <c r="M948" s="24"/>
      <c r="N948" s="24"/>
      <c r="O948" s="24"/>
      <c r="P948" s="43"/>
      <c r="Q948" s="24"/>
      <c r="R948" s="24"/>
      <c r="S948" s="24"/>
      <c r="T948" s="24"/>
      <c r="U948" s="24"/>
    </row>
    <row r="949" spans="10:21" x14ac:dyDescent="0.25">
      <c r="J949" s="24"/>
      <c r="K949" s="35"/>
      <c r="L949" s="24"/>
      <c r="M949" s="24"/>
      <c r="N949" s="24"/>
      <c r="O949" s="24"/>
      <c r="P949" s="43"/>
      <c r="Q949" s="24"/>
      <c r="R949" s="24"/>
      <c r="S949" s="24"/>
      <c r="T949" s="24"/>
      <c r="U949" s="24"/>
    </row>
    <row r="950" spans="10:21" x14ac:dyDescent="0.25">
      <c r="J950" s="24"/>
      <c r="K950" s="35"/>
      <c r="L950" s="24"/>
      <c r="M950" s="24"/>
      <c r="N950" s="24"/>
      <c r="O950" s="24"/>
      <c r="P950" s="43"/>
      <c r="Q950" s="24"/>
      <c r="R950" s="24"/>
      <c r="S950" s="24"/>
      <c r="T950" s="24"/>
      <c r="U950" s="24"/>
    </row>
    <row r="951" spans="10:21" x14ac:dyDescent="0.25">
      <c r="J951" s="24"/>
      <c r="K951" s="35"/>
      <c r="L951" s="24"/>
      <c r="M951" s="24"/>
      <c r="N951" s="24"/>
      <c r="O951" s="24"/>
      <c r="P951" s="43"/>
      <c r="Q951" s="24"/>
      <c r="R951" s="24"/>
      <c r="S951" s="24"/>
      <c r="T951" s="24"/>
      <c r="U951" s="24"/>
    </row>
    <row r="952" spans="10:21" x14ac:dyDescent="0.25">
      <c r="J952" s="24"/>
      <c r="K952" s="35"/>
      <c r="L952" s="24"/>
      <c r="M952" s="24"/>
      <c r="N952" s="24"/>
      <c r="O952" s="24"/>
      <c r="P952" s="43"/>
      <c r="Q952" s="24"/>
      <c r="R952" s="24"/>
      <c r="S952" s="24"/>
      <c r="T952" s="24"/>
      <c r="U952" s="24"/>
    </row>
    <row r="953" spans="10:21" x14ac:dyDescent="0.25">
      <c r="J953" s="24"/>
      <c r="K953" s="35"/>
      <c r="L953" s="24"/>
      <c r="M953" s="24"/>
      <c r="N953" s="24"/>
      <c r="O953" s="24"/>
      <c r="P953" s="43"/>
      <c r="Q953" s="24"/>
      <c r="R953" s="24"/>
      <c r="S953" s="24"/>
      <c r="T953" s="24"/>
      <c r="U953" s="24"/>
    </row>
    <row r="954" spans="10:21" x14ac:dyDescent="0.25">
      <c r="J954" s="24"/>
      <c r="K954" s="35"/>
      <c r="L954" s="24"/>
      <c r="M954" s="24"/>
      <c r="N954" s="24"/>
      <c r="O954" s="24"/>
      <c r="P954" s="43"/>
      <c r="Q954" s="24"/>
      <c r="R954" s="24"/>
      <c r="S954" s="24"/>
      <c r="T954" s="24"/>
      <c r="U954" s="24"/>
    </row>
    <row r="955" spans="10:21" x14ac:dyDescent="0.25">
      <c r="J955" s="24"/>
      <c r="K955" s="35"/>
      <c r="L955" s="24"/>
      <c r="M955" s="24"/>
      <c r="N955" s="24"/>
      <c r="O955" s="24"/>
      <c r="P955" s="43"/>
      <c r="Q955" s="24"/>
      <c r="R955" s="24"/>
      <c r="S955" s="24"/>
      <c r="T955" s="24"/>
      <c r="U955" s="24"/>
    </row>
    <row r="956" spans="10:21" x14ac:dyDescent="0.25">
      <c r="J956" s="24"/>
      <c r="K956" s="35"/>
      <c r="L956" s="24"/>
      <c r="M956" s="24"/>
      <c r="N956" s="24"/>
      <c r="O956" s="24"/>
      <c r="P956" s="43"/>
      <c r="Q956" s="24"/>
      <c r="R956" s="24"/>
      <c r="S956" s="24"/>
      <c r="T956" s="24"/>
      <c r="U956" s="24"/>
    </row>
    <row r="957" spans="10:21" x14ac:dyDescent="0.25">
      <c r="J957" s="24"/>
      <c r="K957" s="35"/>
      <c r="L957" s="24"/>
      <c r="M957" s="24"/>
      <c r="N957" s="24"/>
      <c r="O957" s="24"/>
      <c r="P957" s="43"/>
      <c r="Q957" s="24"/>
      <c r="R957" s="24"/>
      <c r="S957" s="24"/>
      <c r="T957" s="24"/>
      <c r="U957" s="24"/>
    </row>
    <row r="958" spans="10:21" x14ac:dyDescent="0.25">
      <c r="J958" s="24"/>
      <c r="K958" s="35"/>
      <c r="L958" s="24"/>
      <c r="M958" s="24"/>
      <c r="N958" s="24"/>
      <c r="O958" s="24"/>
      <c r="P958" s="43"/>
      <c r="Q958" s="24"/>
      <c r="R958" s="24"/>
      <c r="S958" s="24"/>
      <c r="T958" s="24"/>
      <c r="U958" s="24"/>
    </row>
    <row r="959" spans="10:21" x14ac:dyDescent="0.25">
      <c r="J959" s="24"/>
      <c r="K959" s="35"/>
      <c r="L959" s="24"/>
      <c r="M959" s="24"/>
      <c r="N959" s="24"/>
      <c r="O959" s="24"/>
      <c r="P959" s="43"/>
      <c r="Q959" s="24"/>
      <c r="R959" s="24"/>
      <c r="S959" s="24"/>
      <c r="T959" s="24"/>
      <c r="U959" s="24"/>
    </row>
    <row r="960" spans="10:21" x14ac:dyDescent="0.25">
      <c r="J960" s="24"/>
      <c r="K960" s="35"/>
      <c r="L960" s="24"/>
      <c r="M960" s="24"/>
      <c r="N960" s="24"/>
      <c r="O960" s="24"/>
      <c r="P960" s="43"/>
      <c r="Q960" s="24"/>
      <c r="R960" s="24"/>
      <c r="S960" s="24"/>
      <c r="T960" s="24"/>
      <c r="U960" s="24"/>
    </row>
    <row r="961" spans="10:21" x14ac:dyDescent="0.25">
      <c r="J961" s="24"/>
      <c r="K961" s="35"/>
      <c r="L961" s="24"/>
      <c r="M961" s="24"/>
      <c r="N961" s="24"/>
      <c r="O961" s="24"/>
      <c r="P961" s="43"/>
      <c r="Q961" s="24"/>
      <c r="R961" s="24"/>
      <c r="S961" s="24"/>
      <c r="T961" s="24"/>
      <c r="U961" s="24"/>
    </row>
    <row r="962" spans="10:21" x14ac:dyDescent="0.25">
      <c r="J962" s="24"/>
      <c r="K962" s="35"/>
      <c r="L962" s="24"/>
      <c r="M962" s="24"/>
      <c r="N962" s="24"/>
      <c r="O962" s="24"/>
      <c r="P962" s="43"/>
      <c r="Q962" s="24"/>
      <c r="R962" s="24"/>
      <c r="S962" s="24"/>
      <c r="T962" s="24"/>
      <c r="U962" s="24"/>
    </row>
    <row r="963" spans="10:21" x14ac:dyDescent="0.25">
      <c r="J963" s="24"/>
      <c r="K963" s="35"/>
      <c r="L963" s="24"/>
      <c r="M963" s="24"/>
      <c r="N963" s="24"/>
      <c r="O963" s="24"/>
      <c r="P963" s="43"/>
      <c r="Q963" s="24"/>
      <c r="R963" s="24"/>
      <c r="S963" s="24"/>
      <c r="T963" s="24"/>
      <c r="U963" s="24"/>
    </row>
    <row r="964" spans="10:21" x14ac:dyDescent="0.25">
      <c r="J964" s="24"/>
      <c r="K964" s="35"/>
      <c r="L964" s="24"/>
      <c r="M964" s="24"/>
      <c r="N964" s="24"/>
      <c r="O964" s="24"/>
      <c r="P964" s="43"/>
      <c r="Q964" s="24"/>
      <c r="R964" s="24"/>
      <c r="S964" s="24"/>
      <c r="T964" s="24"/>
      <c r="U964" s="24"/>
    </row>
    <row r="965" spans="10:21" x14ac:dyDescent="0.25">
      <c r="J965" s="24"/>
      <c r="K965" s="35"/>
      <c r="L965" s="24"/>
      <c r="M965" s="24"/>
      <c r="N965" s="24"/>
      <c r="O965" s="24"/>
      <c r="P965" s="43"/>
      <c r="Q965" s="24"/>
      <c r="R965" s="24"/>
      <c r="S965" s="24"/>
      <c r="T965" s="24"/>
      <c r="U965" s="24"/>
    </row>
    <row r="966" spans="10:21" x14ac:dyDescent="0.25">
      <c r="J966" s="24"/>
      <c r="K966" s="35"/>
      <c r="L966" s="24"/>
      <c r="M966" s="24"/>
      <c r="N966" s="24"/>
      <c r="O966" s="24"/>
      <c r="P966" s="43"/>
      <c r="Q966" s="24"/>
      <c r="R966" s="24"/>
      <c r="S966" s="24"/>
      <c r="T966" s="24"/>
      <c r="U966" s="24"/>
    </row>
    <row r="967" spans="10:21" x14ac:dyDescent="0.25">
      <c r="J967" s="24"/>
      <c r="K967" s="35"/>
      <c r="L967" s="24"/>
      <c r="M967" s="24"/>
      <c r="N967" s="24"/>
      <c r="O967" s="24"/>
      <c r="P967" s="43"/>
      <c r="Q967" s="24"/>
      <c r="R967" s="24"/>
      <c r="S967" s="24"/>
      <c r="T967" s="24"/>
      <c r="U967" s="24"/>
    </row>
    <row r="968" spans="10:21" x14ac:dyDescent="0.25">
      <c r="J968" s="24"/>
      <c r="K968" s="35"/>
      <c r="L968" s="24"/>
      <c r="M968" s="24"/>
      <c r="N968" s="24"/>
      <c r="O968" s="24"/>
      <c r="P968" s="43"/>
      <c r="Q968" s="24"/>
      <c r="R968" s="24"/>
      <c r="S968" s="24"/>
      <c r="T968" s="24"/>
      <c r="U968" s="24"/>
    </row>
    <row r="969" spans="10:21" x14ac:dyDescent="0.25">
      <c r="J969" s="24"/>
      <c r="K969" s="35"/>
      <c r="L969" s="24"/>
      <c r="M969" s="24"/>
      <c r="N969" s="24"/>
      <c r="O969" s="24"/>
      <c r="P969" s="43"/>
      <c r="Q969" s="24"/>
      <c r="R969" s="24"/>
      <c r="S969" s="24"/>
      <c r="T969" s="24"/>
      <c r="U969" s="24"/>
    </row>
    <row r="970" spans="10:21" x14ac:dyDescent="0.25">
      <c r="J970" s="24"/>
      <c r="K970" s="35"/>
      <c r="L970" s="24"/>
      <c r="M970" s="24"/>
      <c r="N970" s="24"/>
      <c r="O970" s="24"/>
      <c r="P970" s="43"/>
      <c r="Q970" s="24"/>
      <c r="R970" s="24"/>
      <c r="S970" s="24"/>
      <c r="T970" s="24"/>
      <c r="U970" s="24"/>
    </row>
    <row r="971" spans="10:21" x14ac:dyDescent="0.25">
      <c r="J971" s="24"/>
      <c r="K971" s="35"/>
      <c r="L971" s="24"/>
      <c r="M971" s="24"/>
      <c r="N971" s="24"/>
      <c r="O971" s="24"/>
      <c r="P971" s="43"/>
      <c r="Q971" s="24"/>
      <c r="R971" s="24"/>
      <c r="S971" s="24"/>
      <c r="T971" s="24"/>
      <c r="U971" s="24"/>
    </row>
    <row r="972" spans="10:21" x14ac:dyDescent="0.25">
      <c r="J972" s="24"/>
      <c r="K972" s="35"/>
      <c r="L972" s="24"/>
      <c r="M972" s="24"/>
      <c r="N972" s="24"/>
      <c r="O972" s="24"/>
      <c r="P972" s="43"/>
      <c r="Q972" s="24"/>
      <c r="R972" s="24"/>
      <c r="S972" s="24"/>
      <c r="T972" s="24"/>
      <c r="U972" s="24"/>
    </row>
    <row r="973" spans="10:21" x14ac:dyDescent="0.25">
      <c r="J973" s="24"/>
      <c r="K973" s="35"/>
      <c r="L973" s="24"/>
      <c r="M973" s="24"/>
      <c r="N973" s="24"/>
      <c r="O973" s="24"/>
      <c r="P973" s="43"/>
      <c r="Q973" s="24"/>
      <c r="R973" s="24"/>
      <c r="S973" s="24"/>
      <c r="T973" s="24"/>
      <c r="U973" s="24"/>
    </row>
    <row r="974" spans="10:21" x14ac:dyDescent="0.25">
      <c r="J974" s="24"/>
      <c r="K974" s="35"/>
      <c r="L974" s="24"/>
      <c r="M974" s="24"/>
      <c r="N974" s="24"/>
      <c r="O974" s="24"/>
      <c r="P974" s="43"/>
      <c r="Q974" s="24"/>
      <c r="R974" s="24"/>
      <c r="S974" s="24"/>
      <c r="T974" s="24"/>
      <c r="U974" s="24"/>
    </row>
    <row r="975" spans="10:21" x14ac:dyDescent="0.25">
      <c r="J975" s="24"/>
      <c r="K975" s="35"/>
      <c r="L975" s="24"/>
      <c r="M975" s="24"/>
      <c r="N975" s="24"/>
      <c r="O975" s="24"/>
      <c r="P975" s="43"/>
      <c r="Q975" s="24"/>
      <c r="R975" s="24"/>
      <c r="S975" s="24"/>
      <c r="T975" s="24"/>
      <c r="U975" s="24"/>
    </row>
    <row r="976" spans="10:21" x14ac:dyDescent="0.25">
      <c r="J976" s="24"/>
      <c r="K976" s="35"/>
      <c r="L976" s="24"/>
      <c r="M976" s="24"/>
      <c r="N976" s="24"/>
      <c r="O976" s="24"/>
      <c r="P976" s="43"/>
      <c r="Q976" s="24"/>
      <c r="R976" s="24"/>
      <c r="S976" s="24"/>
      <c r="T976" s="24"/>
      <c r="U976" s="24"/>
    </row>
    <row r="977" spans="10:21" x14ac:dyDescent="0.25">
      <c r="J977" s="24"/>
      <c r="K977" s="35"/>
      <c r="L977" s="24"/>
      <c r="M977" s="24"/>
      <c r="N977" s="24"/>
      <c r="O977" s="24"/>
      <c r="P977" s="43"/>
      <c r="Q977" s="24"/>
      <c r="R977" s="24"/>
      <c r="S977" s="24"/>
      <c r="T977" s="24"/>
      <c r="U977" s="24"/>
    </row>
    <row r="978" spans="10:21" x14ac:dyDescent="0.25">
      <c r="J978" s="24"/>
      <c r="K978" s="35"/>
      <c r="L978" s="24"/>
      <c r="M978" s="24"/>
      <c r="N978" s="24"/>
      <c r="O978" s="24"/>
      <c r="P978" s="43"/>
      <c r="Q978" s="24"/>
      <c r="R978" s="24"/>
      <c r="S978" s="24"/>
      <c r="T978" s="24"/>
      <c r="U978" s="24"/>
    </row>
    <row r="979" spans="10:21" x14ac:dyDescent="0.25">
      <c r="J979" s="24"/>
      <c r="K979" s="35"/>
      <c r="L979" s="24"/>
      <c r="M979" s="24"/>
      <c r="N979" s="24"/>
      <c r="O979" s="24"/>
      <c r="P979" s="43"/>
      <c r="Q979" s="24"/>
      <c r="R979" s="24"/>
      <c r="S979" s="24"/>
      <c r="T979" s="24"/>
      <c r="U979" s="24"/>
    </row>
    <row r="980" spans="10:21" x14ac:dyDescent="0.25">
      <c r="J980" s="24"/>
      <c r="K980" s="35"/>
      <c r="L980" s="24"/>
      <c r="M980" s="24"/>
      <c r="N980" s="24"/>
      <c r="O980" s="24"/>
      <c r="P980" s="43"/>
      <c r="Q980" s="24"/>
      <c r="R980" s="24"/>
      <c r="S980" s="24"/>
      <c r="T980" s="24"/>
      <c r="U980" s="24"/>
    </row>
    <row r="981" spans="10:21" x14ac:dyDescent="0.25">
      <c r="J981" s="24"/>
      <c r="K981" s="35"/>
      <c r="L981" s="24"/>
      <c r="M981" s="24"/>
      <c r="N981" s="24"/>
      <c r="O981" s="24"/>
      <c r="P981" s="43"/>
      <c r="Q981" s="24"/>
      <c r="R981" s="24"/>
      <c r="S981" s="24"/>
      <c r="T981" s="24"/>
      <c r="U981" s="24"/>
    </row>
    <row r="982" spans="10:21" x14ac:dyDescent="0.25">
      <c r="J982" s="24"/>
      <c r="K982" s="35"/>
      <c r="L982" s="24"/>
      <c r="M982" s="24"/>
      <c r="N982" s="24"/>
      <c r="O982" s="24"/>
      <c r="P982" s="43"/>
      <c r="Q982" s="24"/>
      <c r="R982" s="24"/>
      <c r="S982" s="24"/>
      <c r="T982" s="24"/>
      <c r="U982" s="24"/>
    </row>
    <row r="983" spans="10:21" x14ac:dyDescent="0.25">
      <c r="J983" s="24"/>
      <c r="K983" s="35"/>
      <c r="L983" s="24"/>
      <c r="M983" s="24"/>
      <c r="N983" s="24"/>
      <c r="O983" s="24"/>
      <c r="P983" s="43"/>
      <c r="Q983" s="24"/>
      <c r="R983" s="24"/>
      <c r="S983" s="24"/>
      <c r="T983" s="24"/>
      <c r="U983" s="24"/>
    </row>
    <row r="984" spans="10:21" x14ac:dyDescent="0.25">
      <c r="J984" s="24"/>
      <c r="K984" s="35"/>
      <c r="L984" s="24"/>
      <c r="M984" s="24"/>
      <c r="N984" s="24"/>
      <c r="O984" s="24"/>
      <c r="P984" s="43"/>
      <c r="Q984" s="24"/>
      <c r="R984" s="24"/>
      <c r="S984" s="24"/>
      <c r="T984" s="24"/>
      <c r="U984" s="24"/>
    </row>
    <row r="985" spans="10:21" x14ac:dyDescent="0.25">
      <c r="J985" s="24"/>
      <c r="K985" s="35"/>
      <c r="L985" s="24"/>
      <c r="M985" s="24"/>
      <c r="N985" s="24"/>
      <c r="O985" s="24"/>
      <c r="P985" s="43"/>
      <c r="Q985" s="24"/>
      <c r="R985" s="24"/>
      <c r="S985" s="24"/>
      <c r="T985" s="24"/>
      <c r="U985" s="24"/>
    </row>
    <row r="986" spans="10:21" x14ac:dyDescent="0.25">
      <c r="J986" s="24"/>
      <c r="K986" s="35"/>
      <c r="L986" s="24"/>
      <c r="M986" s="24"/>
      <c r="N986" s="24"/>
      <c r="O986" s="24"/>
      <c r="P986" s="43"/>
      <c r="Q986" s="24"/>
      <c r="R986" s="24"/>
      <c r="S986" s="24"/>
      <c r="T986" s="24"/>
      <c r="U986" s="24"/>
    </row>
    <row r="987" spans="10:21" x14ac:dyDescent="0.25">
      <c r="J987" s="24"/>
      <c r="K987" s="35"/>
      <c r="L987" s="24"/>
      <c r="M987" s="24"/>
      <c r="N987" s="24"/>
      <c r="O987" s="24"/>
      <c r="P987" s="43"/>
      <c r="Q987" s="24"/>
      <c r="R987" s="24"/>
      <c r="S987" s="24"/>
      <c r="T987" s="24"/>
      <c r="U987" s="24"/>
    </row>
    <row r="988" spans="10:21" x14ac:dyDescent="0.25">
      <c r="J988" s="24"/>
      <c r="K988" s="35"/>
      <c r="L988" s="24"/>
      <c r="M988" s="24"/>
      <c r="N988" s="24"/>
      <c r="O988" s="24"/>
      <c r="P988" s="43"/>
      <c r="Q988" s="24"/>
      <c r="R988" s="24"/>
      <c r="S988" s="24"/>
      <c r="T988" s="24"/>
      <c r="U988" s="24"/>
    </row>
    <row r="989" spans="10:21" x14ac:dyDescent="0.25">
      <c r="J989" s="24"/>
      <c r="K989" s="35"/>
      <c r="L989" s="24"/>
      <c r="M989" s="24"/>
      <c r="N989" s="24"/>
      <c r="O989" s="24"/>
      <c r="P989" s="43"/>
      <c r="Q989" s="24"/>
      <c r="R989" s="24"/>
      <c r="S989" s="24"/>
      <c r="T989" s="24"/>
      <c r="U989" s="24"/>
    </row>
    <row r="990" spans="10:21" x14ac:dyDescent="0.25">
      <c r="J990" s="24"/>
      <c r="K990" s="35"/>
      <c r="L990" s="24"/>
      <c r="M990" s="24"/>
      <c r="N990" s="24"/>
      <c r="O990" s="24"/>
      <c r="P990" s="43"/>
      <c r="Q990" s="24"/>
      <c r="R990" s="24"/>
      <c r="S990" s="24"/>
      <c r="T990" s="24"/>
      <c r="U990" s="24"/>
    </row>
    <row r="991" spans="10:21" x14ac:dyDescent="0.25">
      <c r="J991" s="24"/>
      <c r="K991" s="35"/>
      <c r="L991" s="24"/>
      <c r="M991" s="24"/>
      <c r="N991" s="24"/>
      <c r="O991" s="24"/>
      <c r="P991" s="43"/>
      <c r="Q991" s="24"/>
      <c r="R991" s="24"/>
      <c r="S991" s="24"/>
      <c r="T991" s="24"/>
      <c r="U991" s="24"/>
    </row>
    <row r="992" spans="10:21" x14ac:dyDescent="0.25">
      <c r="J992" s="24"/>
      <c r="K992" s="35"/>
      <c r="L992" s="24"/>
      <c r="M992" s="24"/>
      <c r="N992" s="24"/>
      <c r="O992" s="24"/>
      <c r="P992" s="43"/>
      <c r="Q992" s="24"/>
      <c r="R992" s="24"/>
      <c r="S992" s="24"/>
      <c r="T992" s="24"/>
      <c r="U992" s="24"/>
    </row>
    <row r="993" spans="10:21" x14ac:dyDescent="0.25">
      <c r="J993" s="24"/>
      <c r="K993" s="35"/>
      <c r="L993" s="24"/>
      <c r="M993" s="24"/>
      <c r="N993" s="24"/>
      <c r="O993" s="24"/>
      <c r="P993" s="43"/>
      <c r="Q993" s="24"/>
      <c r="R993" s="24"/>
      <c r="S993" s="24"/>
      <c r="T993" s="24"/>
      <c r="U993" s="24"/>
    </row>
    <row r="994" spans="10:21" x14ac:dyDescent="0.25">
      <c r="J994" s="24"/>
      <c r="K994" s="35"/>
      <c r="L994" s="24"/>
      <c r="M994" s="24"/>
      <c r="N994" s="24"/>
      <c r="O994" s="24"/>
      <c r="P994" s="43"/>
      <c r="Q994" s="24"/>
      <c r="R994" s="24"/>
      <c r="S994" s="24"/>
      <c r="T994" s="24"/>
      <c r="U994" s="24"/>
    </row>
    <row r="995" spans="10:21" x14ac:dyDescent="0.25">
      <c r="J995" s="24"/>
      <c r="K995" s="35"/>
      <c r="L995" s="24"/>
      <c r="M995" s="24"/>
      <c r="N995" s="24"/>
      <c r="O995" s="24"/>
      <c r="P995" s="43"/>
      <c r="Q995" s="24"/>
      <c r="R995" s="24"/>
      <c r="S995" s="24"/>
      <c r="T995" s="24"/>
      <c r="U995" s="24"/>
    </row>
    <row r="996" spans="10:21" x14ac:dyDescent="0.25">
      <c r="J996" s="24"/>
      <c r="K996" s="35"/>
      <c r="L996" s="24"/>
      <c r="M996" s="24"/>
      <c r="N996" s="24"/>
      <c r="O996" s="24"/>
      <c r="P996" s="43"/>
      <c r="Q996" s="24"/>
      <c r="R996" s="24"/>
      <c r="S996" s="24"/>
      <c r="T996" s="24"/>
      <c r="U996" s="24"/>
    </row>
    <row r="997" spans="10:21" x14ac:dyDescent="0.25">
      <c r="J997" s="24"/>
      <c r="K997" s="35"/>
      <c r="L997" s="24"/>
      <c r="M997" s="24"/>
      <c r="N997" s="24"/>
      <c r="O997" s="24"/>
      <c r="P997" s="43"/>
      <c r="Q997" s="24"/>
      <c r="R997" s="24"/>
      <c r="S997" s="24"/>
      <c r="T997" s="24"/>
      <c r="U997" s="24"/>
    </row>
    <row r="998" spans="10:21" x14ac:dyDescent="0.25">
      <c r="J998" s="24"/>
      <c r="K998" s="35"/>
      <c r="L998" s="24"/>
      <c r="M998" s="24"/>
      <c r="N998" s="24"/>
      <c r="O998" s="24"/>
      <c r="P998" s="43"/>
      <c r="Q998" s="24"/>
      <c r="R998" s="24"/>
      <c r="S998" s="24"/>
      <c r="T998" s="24"/>
      <c r="U998" s="24"/>
    </row>
    <row r="999" spans="10:21" x14ac:dyDescent="0.25">
      <c r="J999" s="24"/>
      <c r="K999" s="35"/>
      <c r="L999" s="24"/>
      <c r="M999" s="24"/>
      <c r="N999" s="24"/>
      <c r="O999" s="24"/>
      <c r="P999" s="43"/>
      <c r="Q999" s="24"/>
      <c r="R999" s="24"/>
      <c r="S999" s="24"/>
      <c r="T999" s="24"/>
      <c r="U999" s="24"/>
    </row>
    <row r="1000" spans="10:21" x14ac:dyDescent="0.25">
      <c r="J1000" s="24"/>
      <c r="K1000" s="35"/>
      <c r="L1000" s="24"/>
      <c r="M1000" s="24"/>
      <c r="N1000" s="24"/>
      <c r="O1000" s="24"/>
      <c r="P1000" s="43"/>
      <c r="Q1000" s="24"/>
      <c r="R1000" s="24"/>
      <c r="S1000" s="24"/>
      <c r="T1000" s="24"/>
      <c r="U1000" s="24"/>
    </row>
    <row r="1001" spans="10:21" x14ac:dyDescent="0.25">
      <c r="J1001" s="24"/>
      <c r="K1001" s="35"/>
      <c r="L1001" s="24"/>
      <c r="M1001" s="24"/>
      <c r="N1001" s="24"/>
      <c r="O1001" s="24"/>
      <c r="P1001" s="43"/>
      <c r="Q1001" s="24"/>
      <c r="R1001" s="24"/>
      <c r="S1001" s="24"/>
      <c r="T1001" s="24"/>
      <c r="U1001" s="24"/>
    </row>
    <row r="1002" spans="10:21" x14ac:dyDescent="0.25">
      <c r="J1002" s="24"/>
      <c r="K1002" s="35"/>
      <c r="L1002" s="24"/>
      <c r="M1002" s="24"/>
      <c r="N1002" s="24"/>
      <c r="O1002" s="24"/>
      <c r="P1002" s="43"/>
      <c r="Q1002" s="24"/>
      <c r="R1002" s="24"/>
      <c r="S1002" s="24"/>
      <c r="T1002" s="24"/>
      <c r="U1002" s="24"/>
    </row>
    <row r="1003" spans="10:21" x14ac:dyDescent="0.25">
      <c r="J1003" s="24"/>
      <c r="K1003" s="35"/>
      <c r="L1003" s="24"/>
      <c r="M1003" s="24"/>
      <c r="N1003" s="24"/>
      <c r="O1003" s="24"/>
      <c r="P1003" s="43"/>
      <c r="Q1003" s="24"/>
      <c r="R1003" s="24"/>
      <c r="S1003" s="24"/>
      <c r="T1003" s="24"/>
      <c r="U1003" s="24"/>
    </row>
    <row r="1004" spans="10:21" x14ac:dyDescent="0.25">
      <c r="J1004" s="24"/>
      <c r="K1004" s="35"/>
      <c r="L1004" s="24"/>
      <c r="M1004" s="24"/>
      <c r="N1004" s="24"/>
      <c r="O1004" s="24"/>
      <c r="P1004" s="43"/>
      <c r="Q1004" s="24"/>
      <c r="R1004" s="24"/>
      <c r="S1004" s="24"/>
      <c r="T1004" s="24"/>
      <c r="U1004" s="24"/>
    </row>
    <row r="1005" spans="10:21" x14ac:dyDescent="0.25">
      <c r="J1005" s="24"/>
      <c r="K1005" s="35"/>
      <c r="L1005" s="24"/>
      <c r="M1005" s="24"/>
      <c r="N1005" s="24"/>
      <c r="O1005" s="24"/>
      <c r="P1005" s="43"/>
      <c r="Q1005" s="24"/>
      <c r="R1005" s="24"/>
      <c r="S1005" s="24"/>
      <c r="T1005" s="24"/>
      <c r="U1005" s="24"/>
    </row>
    <row r="1006" spans="10:21" x14ac:dyDescent="0.25">
      <c r="J1006" s="24"/>
      <c r="K1006" s="35"/>
      <c r="L1006" s="24"/>
      <c r="M1006" s="24"/>
      <c r="N1006" s="24"/>
      <c r="O1006" s="24"/>
      <c r="P1006" s="43"/>
      <c r="Q1006" s="24"/>
      <c r="R1006" s="24"/>
      <c r="S1006" s="24"/>
      <c r="T1006" s="24"/>
      <c r="U1006" s="24"/>
    </row>
    <row r="1007" spans="10:21" x14ac:dyDescent="0.25">
      <c r="J1007" s="24"/>
      <c r="K1007" s="35"/>
      <c r="L1007" s="24"/>
      <c r="M1007" s="24"/>
      <c r="N1007" s="24"/>
      <c r="O1007" s="24"/>
      <c r="P1007" s="43"/>
      <c r="Q1007" s="24"/>
      <c r="R1007" s="24"/>
      <c r="S1007" s="24"/>
      <c r="T1007" s="24"/>
      <c r="U1007" s="24"/>
    </row>
    <row r="1008" spans="10:21" x14ac:dyDescent="0.25">
      <c r="J1008" s="24"/>
      <c r="K1008" s="35"/>
      <c r="L1008" s="24"/>
      <c r="M1008" s="24"/>
      <c r="N1008" s="24"/>
      <c r="O1008" s="24"/>
      <c r="P1008" s="43"/>
      <c r="Q1008" s="24"/>
      <c r="R1008" s="24"/>
      <c r="S1008" s="24"/>
      <c r="T1008" s="24"/>
      <c r="U1008" s="24"/>
    </row>
    <row r="1009" spans="10:21" x14ac:dyDescent="0.25">
      <c r="J1009" s="24"/>
      <c r="K1009" s="35"/>
      <c r="L1009" s="24"/>
      <c r="M1009" s="24"/>
      <c r="N1009" s="24"/>
      <c r="O1009" s="24"/>
      <c r="P1009" s="43"/>
      <c r="Q1009" s="24"/>
      <c r="R1009" s="24"/>
      <c r="S1009" s="24"/>
      <c r="T1009" s="24"/>
      <c r="U1009" s="24"/>
    </row>
    <row r="1010" spans="10:21" x14ac:dyDescent="0.25">
      <c r="J1010" s="24"/>
      <c r="K1010" s="35"/>
      <c r="L1010" s="24"/>
      <c r="M1010" s="24"/>
      <c r="N1010" s="24"/>
      <c r="O1010" s="24"/>
      <c r="P1010" s="43"/>
      <c r="Q1010" s="24"/>
      <c r="R1010" s="24"/>
      <c r="S1010" s="24"/>
      <c r="T1010" s="24"/>
      <c r="U1010" s="24"/>
    </row>
    <row r="1011" spans="10:21" x14ac:dyDescent="0.25">
      <c r="J1011" s="24"/>
      <c r="K1011" s="35"/>
      <c r="L1011" s="24"/>
      <c r="M1011" s="24"/>
      <c r="N1011" s="24"/>
      <c r="O1011" s="24"/>
      <c r="P1011" s="43"/>
      <c r="Q1011" s="24"/>
      <c r="R1011" s="24"/>
      <c r="S1011" s="24"/>
      <c r="T1011" s="24"/>
      <c r="U1011" s="24"/>
    </row>
    <row r="1012" spans="10:21" x14ac:dyDescent="0.25">
      <c r="J1012" s="24"/>
      <c r="K1012" s="35"/>
      <c r="L1012" s="24"/>
      <c r="M1012" s="24"/>
      <c r="N1012" s="24"/>
      <c r="O1012" s="24"/>
      <c r="P1012" s="43"/>
      <c r="Q1012" s="24"/>
      <c r="R1012" s="24"/>
      <c r="S1012" s="24"/>
      <c r="T1012" s="24"/>
      <c r="U1012" s="24"/>
    </row>
    <row r="1013" spans="10:21" x14ac:dyDescent="0.25">
      <c r="J1013" s="24"/>
      <c r="K1013" s="35"/>
      <c r="L1013" s="24"/>
      <c r="M1013" s="24"/>
      <c r="N1013" s="24"/>
      <c r="O1013" s="24"/>
      <c r="P1013" s="43"/>
      <c r="Q1013" s="24"/>
      <c r="R1013" s="24"/>
      <c r="S1013" s="24"/>
      <c r="T1013" s="24"/>
      <c r="U1013" s="24"/>
    </row>
    <row r="1014" spans="10:21" x14ac:dyDescent="0.25">
      <c r="J1014" s="24"/>
      <c r="K1014" s="35"/>
      <c r="L1014" s="24"/>
      <c r="M1014" s="24"/>
      <c r="N1014" s="24"/>
      <c r="O1014" s="24"/>
      <c r="P1014" s="43"/>
      <c r="Q1014" s="24"/>
      <c r="R1014" s="24"/>
      <c r="S1014" s="24"/>
      <c r="T1014" s="24"/>
      <c r="U1014" s="24"/>
    </row>
    <row r="1015" spans="10:21" x14ac:dyDescent="0.25">
      <c r="J1015" s="24"/>
      <c r="K1015" s="35"/>
      <c r="L1015" s="24"/>
      <c r="M1015" s="24"/>
      <c r="N1015" s="24"/>
      <c r="O1015" s="24"/>
      <c r="P1015" s="43"/>
      <c r="Q1015" s="24"/>
      <c r="R1015" s="24"/>
      <c r="S1015" s="24"/>
      <c r="T1015" s="24"/>
      <c r="U1015" s="24"/>
    </row>
    <row r="1016" spans="10:21" x14ac:dyDescent="0.25">
      <c r="J1016" s="24"/>
      <c r="K1016" s="35"/>
      <c r="L1016" s="24"/>
      <c r="M1016" s="24"/>
      <c r="N1016" s="24"/>
      <c r="O1016" s="24"/>
      <c r="P1016" s="43"/>
      <c r="Q1016" s="24"/>
      <c r="R1016" s="24"/>
      <c r="S1016" s="24"/>
      <c r="T1016" s="24"/>
      <c r="U1016" s="24"/>
    </row>
    <row r="1017" spans="10:21" x14ac:dyDescent="0.25">
      <c r="J1017" s="24"/>
      <c r="K1017" s="35"/>
      <c r="L1017" s="24"/>
      <c r="M1017" s="24"/>
      <c r="N1017" s="24"/>
      <c r="O1017" s="24"/>
      <c r="P1017" s="43"/>
      <c r="Q1017" s="24"/>
      <c r="R1017" s="24"/>
      <c r="S1017" s="24"/>
      <c r="T1017" s="24"/>
      <c r="U1017" s="24"/>
    </row>
    <row r="1018" spans="10:21" x14ac:dyDescent="0.25">
      <c r="J1018" s="24"/>
      <c r="K1018" s="35"/>
      <c r="L1018" s="24"/>
      <c r="M1018" s="24"/>
      <c r="N1018" s="24"/>
      <c r="O1018" s="24"/>
      <c r="P1018" s="43"/>
      <c r="Q1018" s="24"/>
      <c r="R1018" s="24"/>
      <c r="S1018" s="24"/>
      <c r="T1018" s="24"/>
      <c r="U1018" s="24"/>
    </row>
    <row r="1019" spans="10:21" x14ac:dyDescent="0.25">
      <c r="J1019" s="24"/>
      <c r="K1019" s="35"/>
      <c r="L1019" s="24"/>
      <c r="M1019" s="24"/>
      <c r="N1019" s="24"/>
      <c r="O1019" s="24"/>
      <c r="P1019" s="43"/>
      <c r="Q1019" s="24"/>
      <c r="R1019" s="24"/>
      <c r="S1019" s="24"/>
      <c r="T1019" s="24"/>
      <c r="U1019" s="24"/>
    </row>
    <row r="1020" spans="10:21" x14ac:dyDescent="0.25">
      <c r="J1020" s="24"/>
      <c r="K1020" s="35"/>
      <c r="L1020" s="24"/>
      <c r="M1020" s="24"/>
      <c r="N1020" s="24"/>
      <c r="O1020" s="24"/>
      <c r="P1020" s="43"/>
      <c r="Q1020" s="24"/>
      <c r="R1020" s="24"/>
      <c r="S1020" s="24"/>
      <c r="T1020" s="24"/>
      <c r="U1020" s="24"/>
    </row>
    <row r="1021" spans="10:21" x14ac:dyDescent="0.25">
      <c r="J1021" s="24"/>
      <c r="K1021" s="35"/>
      <c r="L1021" s="24"/>
      <c r="M1021" s="24"/>
      <c r="N1021" s="24"/>
      <c r="O1021" s="24"/>
      <c r="P1021" s="43"/>
      <c r="Q1021" s="24"/>
      <c r="R1021" s="24"/>
      <c r="S1021" s="24"/>
      <c r="T1021" s="24"/>
      <c r="U1021" s="24"/>
    </row>
    <row r="1022" spans="10:21" x14ac:dyDescent="0.25">
      <c r="J1022" s="24"/>
      <c r="K1022" s="35"/>
      <c r="L1022" s="24"/>
      <c r="M1022" s="24"/>
      <c r="N1022" s="24"/>
      <c r="O1022" s="24"/>
      <c r="P1022" s="43"/>
      <c r="Q1022" s="24"/>
      <c r="R1022" s="24"/>
      <c r="S1022" s="24"/>
      <c r="T1022" s="24"/>
      <c r="U1022" s="24"/>
    </row>
    <row r="1023" spans="10:21" x14ac:dyDescent="0.25">
      <c r="J1023" s="24"/>
      <c r="K1023" s="35"/>
      <c r="L1023" s="24"/>
      <c r="M1023" s="24"/>
      <c r="N1023" s="24"/>
      <c r="O1023" s="24"/>
      <c r="P1023" s="43"/>
      <c r="Q1023" s="24"/>
      <c r="R1023" s="24"/>
      <c r="S1023" s="24"/>
      <c r="T1023" s="24"/>
      <c r="U1023" s="24"/>
    </row>
    <row r="1024" spans="10:21" x14ac:dyDescent="0.25">
      <c r="J1024" s="24"/>
      <c r="K1024" s="35"/>
      <c r="L1024" s="24"/>
      <c r="M1024" s="24"/>
      <c r="N1024" s="24"/>
      <c r="O1024" s="24"/>
      <c r="P1024" s="43"/>
      <c r="Q1024" s="24"/>
      <c r="R1024" s="24"/>
      <c r="S1024" s="24"/>
      <c r="T1024" s="24"/>
      <c r="U1024" s="24"/>
    </row>
    <row r="1025" spans="10:21" x14ac:dyDescent="0.25">
      <c r="J1025" s="24"/>
      <c r="K1025" s="35"/>
      <c r="L1025" s="24"/>
      <c r="M1025" s="24"/>
      <c r="N1025" s="24"/>
      <c r="O1025" s="24"/>
      <c r="P1025" s="43"/>
      <c r="Q1025" s="24"/>
      <c r="R1025" s="24"/>
      <c r="S1025" s="24"/>
      <c r="T1025" s="24"/>
      <c r="U1025" s="24"/>
    </row>
    <row r="1026" spans="10:21" x14ac:dyDescent="0.25">
      <c r="J1026" s="24"/>
      <c r="K1026" s="35"/>
      <c r="L1026" s="24"/>
      <c r="M1026" s="24"/>
      <c r="N1026" s="24"/>
      <c r="O1026" s="24"/>
      <c r="P1026" s="43"/>
      <c r="Q1026" s="24"/>
      <c r="R1026" s="24"/>
      <c r="S1026" s="24"/>
      <c r="T1026" s="24"/>
      <c r="U1026" s="24"/>
    </row>
    <row r="1027" spans="10:21" x14ac:dyDescent="0.25">
      <c r="J1027" s="24"/>
      <c r="K1027" s="35"/>
      <c r="L1027" s="24"/>
      <c r="M1027" s="24"/>
      <c r="N1027" s="24"/>
      <c r="O1027" s="24"/>
      <c r="P1027" s="43"/>
      <c r="Q1027" s="24"/>
      <c r="R1027" s="24"/>
      <c r="S1027" s="24"/>
      <c r="T1027" s="24"/>
      <c r="U1027" s="24"/>
    </row>
    <row r="1028" spans="10:21" x14ac:dyDescent="0.25">
      <c r="J1028" s="24"/>
      <c r="K1028" s="35"/>
      <c r="L1028" s="24"/>
      <c r="M1028" s="24"/>
      <c r="N1028" s="24"/>
      <c r="O1028" s="24"/>
      <c r="P1028" s="43"/>
      <c r="Q1028" s="24"/>
      <c r="R1028" s="24"/>
      <c r="S1028" s="24"/>
      <c r="T1028" s="24"/>
      <c r="U1028" s="24"/>
    </row>
    <row r="1029" spans="10:21" x14ac:dyDescent="0.25">
      <c r="J1029" s="24"/>
      <c r="K1029" s="35"/>
      <c r="L1029" s="24"/>
      <c r="M1029" s="24"/>
      <c r="N1029" s="24"/>
      <c r="O1029" s="24"/>
      <c r="P1029" s="43"/>
      <c r="Q1029" s="24"/>
      <c r="R1029" s="24"/>
      <c r="S1029" s="24"/>
      <c r="T1029" s="24"/>
      <c r="U1029" s="24"/>
    </row>
    <row r="1030" spans="10:21" x14ac:dyDescent="0.25">
      <c r="J1030" s="24"/>
      <c r="K1030" s="35"/>
      <c r="L1030" s="24"/>
      <c r="M1030" s="24"/>
      <c r="N1030" s="24"/>
      <c r="O1030" s="24"/>
      <c r="P1030" s="43"/>
      <c r="Q1030" s="24"/>
      <c r="R1030" s="24"/>
      <c r="S1030" s="24"/>
      <c r="T1030" s="24"/>
      <c r="U1030" s="24"/>
    </row>
    <row r="1031" spans="10:21" x14ac:dyDescent="0.25">
      <c r="J1031" s="24"/>
      <c r="K1031" s="35"/>
      <c r="L1031" s="24"/>
      <c r="M1031" s="24"/>
      <c r="N1031" s="24"/>
      <c r="O1031" s="24"/>
      <c r="P1031" s="43"/>
      <c r="Q1031" s="24"/>
      <c r="R1031" s="24"/>
      <c r="S1031" s="24"/>
      <c r="T1031" s="24"/>
      <c r="U1031" s="24"/>
    </row>
    <row r="1032" spans="10:21" x14ac:dyDescent="0.25">
      <c r="J1032" s="24"/>
      <c r="K1032" s="35"/>
      <c r="L1032" s="24"/>
      <c r="M1032" s="24"/>
      <c r="N1032" s="24"/>
      <c r="O1032" s="24"/>
      <c r="P1032" s="43"/>
      <c r="Q1032" s="24"/>
      <c r="R1032" s="24"/>
      <c r="S1032" s="24"/>
      <c r="T1032" s="24"/>
      <c r="U1032" s="24"/>
    </row>
    <row r="1033" spans="10:21" x14ac:dyDescent="0.25">
      <c r="J1033" s="24"/>
      <c r="K1033" s="35"/>
      <c r="L1033" s="24"/>
      <c r="M1033" s="24"/>
      <c r="N1033" s="24"/>
      <c r="O1033" s="24"/>
      <c r="P1033" s="43"/>
      <c r="Q1033" s="24"/>
      <c r="R1033" s="24"/>
      <c r="S1033" s="24"/>
      <c r="T1033" s="24"/>
      <c r="U1033" s="24"/>
    </row>
    <row r="1034" spans="10:21" x14ac:dyDescent="0.25">
      <c r="J1034" s="24"/>
      <c r="K1034" s="35"/>
      <c r="L1034" s="24"/>
      <c r="M1034" s="24"/>
      <c r="N1034" s="24"/>
      <c r="O1034" s="24"/>
      <c r="P1034" s="43"/>
      <c r="Q1034" s="24"/>
      <c r="R1034" s="24"/>
      <c r="S1034" s="24"/>
      <c r="T1034" s="24"/>
      <c r="U1034" s="24"/>
    </row>
    <row r="1035" spans="10:21" x14ac:dyDescent="0.25">
      <c r="J1035" s="24"/>
      <c r="K1035" s="35"/>
      <c r="L1035" s="24"/>
      <c r="M1035" s="24"/>
      <c r="N1035" s="24"/>
      <c r="O1035" s="24"/>
      <c r="P1035" s="43"/>
      <c r="Q1035" s="24"/>
      <c r="R1035" s="24"/>
      <c r="S1035" s="24"/>
      <c r="T1035" s="24"/>
      <c r="U1035" s="24"/>
    </row>
    <row r="1036" spans="10:21" x14ac:dyDescent="0.25">
      <c r="J1036" s="24"/>
      <c r="K1036" s="35"/>
      <c r="L1036" s="24"/>
      <c r="M1036" s="24"/>
      <c r="N1036" s="24"/>
      <c r="O1036" s="24"/>
      <c r="P1036" s="43"/>
      <c r="Q1036" s="24"/>
      <c r="R1036" s="24"/>
      <c r="S1036" s="24"/>
      <c r="T1036" s="24"/>
      <c r="U1036" s="24"/>
    </row>
    <row r="1037" spans="10:21" x14ac:dyDescent="0.25">
      <c r="J1037" s="24"/>
      <c r="K1037" s="35"/>
      <c r="L1037" s="24"/>
      <c r="M1037" s="24"/>
      <c r="N1037" s="24"/>
      <c r="O1037" s="24"/>
      <c r="P1037" s="43"/>
      <c r="Q1037" s="24"/>
      <c r="R1037" s="24"/>
      <c r="S1037" s="24"/>
      <c r="T1037" s="24"/>
      <c r="U1037" s="24"/>
    </row>
    <row r="1038" spans="10:21" x14ac:dyDescent="0.25">
      <c r="J1038" s="24"/>
      <c r="K1038" s="35"/>
      <c r="L1038" s="24"/>
      <c r="M1038" s="24"/>
      <c r="N1038" s="24"/>
      <c r="O1038" s="24"/>
      <c r="P1038" s="43"/>
      <c r="Q1038" s="24"/>
      <c r="R1038" s="24"/>
      <c r="S1038" s="24"/>
      <c r="T1038" s="24"/>
      <c r="U1038" s="24"/>
    </row>
    <row r="1039" spans="10:21" x14ac:dyDescent="0.25">
      <c r="J1039" s="24"/>
      <c r="K1039" s="35"/>
      <c r="L1039" s="24"/>
      <c r="M1039" s="24"/>
      <c r="N1039" s="24"/>
      <c r="O1039" s="24"/>
      <c r="P1039" s="43"/>
      <c r="Q1039" s="24"/>
      <c r="R1039" s="24"/>
      <c r="S1039" s="24"/>
      <c r="T1039" s="24"/>
      <c r="U1039" s="24"/>
    </row>
    <row r="1040" spans="10:21" x14ac:dyDescent="0.25">
      <c r="J1040" s="24"/>
      <c r="K1040" s="35"/>
      <c r="L1040" s="24"/>
      <c r="M1040" s="24"/>
      <c r="N1040" s="24"/>
      <c r="O1040" s="24"/>
      <c r="P1040" s="43"/>
      <c r="Q1040" s="24"/>
      <c r="R1040" s="24"/>
      <c r="S1040" s="24"/>
      <c r="T1040" s="24"/>
      <c r="U1040" s="24"/>
    </row>
    <row r="1041" spans="10:21" x14ac:dyDescent="0.25">
      <c r="J1041" s="24"/>
      <c r="K1041" s="35"/>
      <c r="L1041" s="24"/>
      <c r="M1041" s="24"/>
      <c r="N1041" s="24"/>
      <c r="O1041" s="24"/>
      <c r="P1041" s="43"/>
      <c r="Q1041" s="24"/>
      <c r="R1041" s="24"/>
      <c r="S1041" s="24"/>
      <c r="T1041" s="24"/>
      <c r="U1041" s="24"/>
    </row>
    <row r="1042" spans="10:21" x14ac:dyDescent="0.25">
      <c r="J1042" s="24"/>
      <c r="K1042" s="35"/>
      <c r="L1042" s="24"/>
      <c r="M1042" s="24"/>
      <c r="N1042" s="24"/>
      <c r="O1042" s="24"/>
      <c r="P1042" s="43"/>
      <c r="Q1042" s="24"/>
      <c r="R1042" s="24"/>
      <c r="S1042" s="24"/>
      <c r="T1042" s="24"/>
      <c r="U1042" s="24"/>
    </row>
    <row r="1043" spans="10:21" x14ac:dyDescent="0.25">
      <c r="J1043" s="24"/>
      <c r="K1043" s="35"/>
      <c r="L1043" s="24"/>
      <c r="M1043" s="24"/>
      <c r="N1043" s="24"/>
      <c r="O1043" s="24"/>
      <c r="P1043" s="43"/>
      <c r="Q1043" s="24"/>
      <c r="R1043" s="24"/>
      <c r="S1043" s="24"/>
      <c r="T1043" s="24"/>
      <c r="U1043" s="24"/>
    </row>
    <row r="1044" spans="10:21" x14ac:dyDescent="0.25">
      <c r="J1044" s="24"/>
      <c r="K1044" s="35"/>
      <c r="L1044" s="24"/>
      <c r="M1044" s="24"/>
      <c r="N1044" s="24"/>
      <c r="O1044" s="24"/>
      <c r="P1044" s="43"/>
      <c r="Q1044" s="24"/>
      <c r="R1044" s="24"/>
      <c r="S1044" s="24"/>
      <c r="T1044" s="24"/>
      <c r="U1044" s="24"/>
    </row>
    <row r="1045" spans="10:21" x14ac:dyDescent="0.25">
      <c r="J1045" s="24"/>
      <c r="K1045" s="35"/>
      <c r="L1045" s="24"/>
      <c r="M1045" s="24"/>
      <c r="N1045" s="24"/>
      <c r="O1045" s="24"/>
      <c r="P1045" s="43"/>
      <c r="Q1045" s="24"/>
      <c r="R1045" s="24"/>
      <c r="S1045" s="24"/>
      <c r="T1045" s="24"/>
      <c r="U1045" s="24"/>
    </row>
    <row r="1046" spans="10:21" x14ac:dyDescent="0.25">
      <c r="J1046" s="24"/>
      <c r="K1046" s="35"/>
      <c r="L1046" s="24"/>
      <c r="M1046" s="24"/>
      <c r="N1046" s="24"/>
      <c r="O1046" s="24"/>
      <c r="P1046" s="43"/>
      <c r="Q1046" s="24"/>
      <c r="R1046" s="24"/>
      <c r="S1046" s="24"/>
      <c r="T1046" s="24"/>
      <c r="U1046" s="24"/>
    </row>
    <row r="1047" spans="10:21" x14ac:dyDescent="0.25">
      <c r="J1047" s="24"/>
      <c r="K1047" s="35"/>
      <c r="L1047" s="24"/>
      <c r="M1047" s="24"/>
      <c r="N1047" s="24"/>
      <c r="O1047" s="24"/>
      <c r="P1047" s="43"/>
      <c r="Q1047" s="24"/>
      <c r="R1047" s="24"/>
      <c r="S1047" s="24"/>
      <c r="T1047" s="24"/>
      <c r="U1047" s="24"/>
    </row>
    <row r="1048" spans="10:21" x14ac:dyDescent="0.25">
      <c r="J1048" s="24"/>
      <c r="K1048" s="35"/>
      <c r="L1048" s="24"/>
      <c r="M1048" s="24"/>
      <c r="N1048" s="24"/>
      <c r="O1048" s="24"/>
      <c r="P1048" s="43"/>
      <c r="Q1048" s="24"/>
      <c r="R1048" s="24"/>
      <c r="S1048" s="24"/>
      <c r="T1048" s="24"/>
      <c r="U1048" s="24"/>
    </row>
    <row r="1049" spans="10:21" x14ac:dyDescent="0.25">
      <c r="J1049" s="24"/>
      <c r="K1049" s="35"/>
      <c r="L1049" s="24"/>
      <c r="M1049" s="24"/>
      <c r="N1049" s="24"/>
      <c r="O1049" s="24"/>
      <c r="P1049" s="43"/>
      <c r="Q1049" s="24"/>
      <c r="R1049" s="24"/>
      <c r="S1049" s="24"/>
      <c r="T1049" s="24"/>
      <c r="U1049" s="24"/>
    </row>
    <row r="1050" spans="10:21" x14ac:dyDescent="0.25">
      <c r="J1050" s="24"/>
      <c r="K1050" s="35"/>
      <c r="L1050" s="24"/>
      <c r="M1050" s="24"/>
      <c r="N1050" s="24"/>
      <c r="O1050" s="24"/>
      <c r="P1050" s="43"/>
      <c r="Q1050" s="24"/>
      <c r="R1050" s="24"/>
      <c r="S1050" s="24"/>
      <c r="T1050" s="24"/>
      <c r="U1050" s="24"/>
    </row>
    <row r="1051" spans="10:21" x14ac:dyDescent="0.25">
      <c r="J1051" s="24"/>
      <c r="K1051" s="35"/>
      <c r="L1051" s="24"/>
      <c r="M1051" s="24"/>
      <c r="N1051" s="24"/>
      <c r="O1051" s="24"/>
      <c r="P1051" s="43"/>
      <c r="Q1051" s="24"/>
      <c r="R1051" s="24"/>
      <c r="S1051" s="24"/>
      <c r="T1051" s="24"/>
      <c r="U1051" s="24"/>
    </row>
    <row r="1052" spans="10:21" x14ac:dyDescent="0.25">
      <c r="J1052" s="24"/>
      <c r="K1052" s="35"/>
      <c r="L1052" s="24"/>
      <c r="M1052" s="24"/>
      <c r="N1052" s="24"/>
      <c r="O1052" s="24"/>
      <c r="P1052" s="43"/>
      <c r="Q1052" s="24"/>
      <c r="R1052" s="24"/>
      <c r="S1052" s="24"/>
      <c r="T1052" s="24"/>
      <c r="U1052" s="24"/>
    </row>
    <row r="1053" spans="10:21" x14ac:dyDescent="0.25">
      <c r="J1053" s="24"/>
      <c r="K1053" s="35"/>
      <c r="L1053" s="24"/>
      <c r="M1053" s="24"/>
      <c r="N1053" s="24"/>
      <c r="O1053" s="24"/>
      <c r="P1053" s="43"/>
      <c r="Q1053" s="24"/>
      <c r="R1053" s="24"/>
      <c r="S1053" s="24"/>
      <c r="T1053" s="24"/>
      <c r="U1053" s="24"/>
    </row>
    <row r="1054" spans="10:21" x14ac:dyDescent="0.25">
      <c r="J1054" s="24"/>
      <c r="K1054" s="35"/>
      <c r="L1054" s="24"/>
      <c r="M1054" s="24"/>
      <c r="N1054" s="24"/>
      <c r="O1054" s="24"/>
      <c r="P1054" s="43"/>
      <c r="Q1054" s="24"/>
      <c r="R1054" s="24"/>
      <c r="S1054" s="24"/>
      <c r="T1054" s="24"/>
      <c r="U1054" s="24"/>
    </row>
    <row r="1055" spans="10:21" x14ac:dyDescent="0.25">
      <c r="J1055" s="24"/>
      <c r="K1055" s="35"/>
      <c r="L1055" s="24"/>
      <c r="M1055" s="24"/>
      <c r="N1055" s="24"/>
      <c r="O1055" s="24"/>
      <c r="P1055" s="43"/>
      <c r="Q1055" s="24"/>
      <c r="R1055" s="24"/>
      <c r="S1055" s="24"/>
      <c r="T1055" s="24"/>
      <c r="U1055" s="24"/>
    </row>
    <row r="1056" spans="10:21" x14ac:dyDescent="0.25">
      <c r="J1056" s="24"/>
      <c r="K1056" s="35"/>
      <c r="L1056" s="24"/>
      <c r="M1056" s="24"/>
      <c r="N1056" s="24"/>
      <c r="O1056" s="24"/>
      <c r="P1056" s="43"/>
      <c r="Q1056" s="24"/>
      <c r="R1056" s="24"/>
      <c r="S1056" s="24"/>
      <c r="T1056" s="24"/>
      <c r="U1056" s="24"/>
    </row>
    <row r="1057" spans="10:21" x14ac:dyDescent="0.25">
      <c r="J1057" s="24"/>
      <c r="K1057" s="35"/>
      <c r="L1057" s="24"/>
      <c r="M1057" s="24"/>
      <c r="N1057" s="24"/>
      <c r="O1057" s="24"/>
      <c r="P1057" s="43"/>
      <c r="Q1057" s="24"/>
      <c r="R1057" s="24"/>
      <c r="S1057" s="24"/>
      <c r="T1057" s="24"/>
      <c r="U1057" s="24"/>
    </row>
    <row r="1058" spans="10:21" x14ac:dyDescent="0.25">
      <c r="J1058" s="24"/>
      <c r="K1058" s="35"/>
      <c r="L1058" s="24"/>
      <c r="M1058" s="24"/>
      <c r="N1058" s="24"/>
      <c r="O1058" s="24"/>
      <c r="P1058" s="43"/>
      <c r="Q1058" s="24"/>
      <c r="R1058" s="24"/>
      <c r="S1058" s="24"/>
      <c r="T1058" s="24"/>
      <c r="U1058" s="24"/>
    </row>
    <row r="1059" spans="10:21" x14ac:dyDescent="0.25">
      <c r="J1059" s="24"/>
      <c r="K1059" s="35"/>
      <c r="L1059" s="24"/>
      <c r="M1059" s="24"/>
      <c r="N1059" s="24"/>
      <c r="O1059" s="24"/>
      <c r="P1059" s="43"/>
      <c r="Q1059" s="24"/>
      <c r="R1059" s="24"/>
      <c r="S1059" s="24"/>
      <c r="T1059" s="24"/>
      <c r="U1059" s="24"/>
    </row>
    <row r="1060" spans="10:21" x14ac:dyDescent="0.25">
      <c r="J1060" s="24"/>
      <c r="K1060" s="35"/>
      <c r="L1060" s="24"/>
      <c r="M1060" s="24"/>
      <c r="N1060" s="24"/>
      <c r="O1060" s="24"/>
      <c r="P1060" s="43"/>
      <c r="Q1060" s="24"/>
      <c r="R1060" s="24"/>
      <c r="S1060" s="24"/>
      <c r="T1060" s="24"/>
      <c r="U1060" s="24"/>
    </row>
    <row r="1061" spans="10:21" x14ac:dyDescent="0.25">
      <c r="J1061" s="24"/>
      <c r="K1061" s="35"/>
      <c r="L1061" s="24"/>
      <c r="M1061" s="24"/>
      <c r="N1061" s="24"/>
      <c r="O1061" s="24"/>
      <c r="P1061" s="43"/>
      <c r="Q1061" s="24"/>
      <c r="R1061" s="24"/>
      <c r="S1061" s="24"/>
      <c r="T1061" s="24"/>
      <c r="U1061" s="24"/>
    </row>
    <row r="1062" spans="10:21" x14ac:dyDescent="0.25">
      <c r="J1062" s="24"/>
      <c r="K1062" s="35"/>
      <c r="L1062" s="24"/>
      <c r="M1062" s="24"/>
      <c r="N1062" s="24"/>
      <c r="O1062" s="24"/>
      <c r="P1062" s="43"/>
      <c r="Q1062" s="24"/>
      <c r="R1062" s="24"/>
      <c r="S1062" s="24"/>
      <c r="T1062" s="24"/>
      <c r="U1062" s="24"/>
    </row>
    <row r="1063" spans="10:21" x14ac:dyDescent="0.25">
      <c r="J1063" s="24"/>
      <c r="K1063" s="35"/>
      <c r="L1063" s="24"/>
      <c r="M1063" s="24"/>
      <c r="N1063" s="24"/>
      <c r="O1063" s="24"/>
      <c r="P1063" s="43"/>
      <c r="Q1063" s="24"/>
      <c r="R1063" s="24"/>
      <c r="S1063" s="24"/>
      <c r="T1063" s="24"/>
      <c r="U1063" s="24"/>
    </row>
    <row r="1064" spans="10:21" x14ac:dyDescent="0.25">
      <c r="J1064" s="24"/>
      <c r="K1064" s="35"/>
      <c r="L1064" s="24"/>
      <c r="M1064" s="24"/>
      <c r="N1064" s="24"/>
      <c r="O1064" s="24"/>
      <c r="P1064" s="43"/>
      <c r="Q1064" s="24"/>
      <c r="R1064" s="24"/>
      <c r="S1064" s="24"/>
      <c r="T1064" s="24"/>
      <c r="U1064" s="24"/>
    </row>
    <row r="1065" spans="10:21" x14ac:dyDescent="0.25">
      <c r="J1065" s="24"/>
      <c r="K1065" s="35"/>
      <c r="L1065" s="24"/>
      <c r="M1065" s="24"/>
      <c r="N1065" s="24"/>
      <c r="O1065" s="24"/>
      <c r="P1065" s="43"/>
      <c r="Q1065" s="24"/>
      <c r="R1065" s="24"/>
      <c r="S1065" s="24"/>
      <c r="T1065" s="24"/>
      <c r="U1065" s="24"/>
    </row>
    <row r="1066" spans="10:21" x14ac:dyDescent="0.25">
      <c r="J1066" s="24"/>
      <c r="K1066" s="35"/>
      <c r="L1066" s="24"/>
      <c r="M1066" s="24"/>
      <c r="N1066" s="24"/>
      <c r="O1066" s="24"/>
      <c r="P1066" s="43"/>
      <c r="Q1066" s="24"/>
      <c r="R1066" s="24"/>
      <c r="S1066" s="24"/>
      <c r="T1066" s="24"/>
      <c r="U1066" s="24"/>
    </row>
    <row r="1067" spans="10:21" x14ac:dyDescent="0.25">
      <c r="J1067" s="24"/>
      <c r="K1067" s="35"/>
      <c r="L1067" s="24"/>
      <c r="M1067" s="24"/>
      <c r="N1067" s="24"/>
      <c r="O1067" s="24"/>
      <c r="P1067" s="43"/>
      <c r="Q1067" s="24"/>
      <c r="R1067" s="24"/>
      <c r="S1067" s="24"/>
      <c r="T1067" s="24"/>
      <c r="U1067" s="24"/>
    </row>
    <row r="1068" spans="10:21" x14ac:dyDescent="0.25">
      <c r="J1068" s="24"/>
      <c r="K1068" s="35"/>
      <c r="L1068" s="24"/>
      <c r="M1068" s="24"/>
      <c r="N1068" s="24"/>
      <c r="O1068" s="24"/>
      <c r="P1068" s="43"/>
      <c r="Q1068" s="24"/>
      <c r="R1068" s="24"/>
      <c r="S1068" s="24"/>
      <c r="T1068" s="24"/>
      <c r="U1068" s="24"/>
    </row>
    <row r="1069" spans="10:21" x14ac:dyDescent="0.25">
      <c r="J1069" s="24"/>
      <c r="K1069" s="35"/>
      <c r="L1069" s="24"/>
      <c r="M1069" s="24"/>
      <c r="N1069" s="24"/>
      <c r="O1069" s="24"/>
      <c r="P1069" s="43"/>
      <c r="Q1069" s="24"/>
      <c r="R1069" s="24"/>
      <c r="S1069" s="24"/>
      <c r="T1069" s="24"/>
      <c r="U1069" s="24"/>
    </row>
    <row r="1070" spans="10:21" x14ac:dyDescent="0.25">
      <c r="J1070" s="24"/>
      <c r="K1070" s="35"/>
      <c r="L1070" s="24"/>
      <c r="M1070" s="24"/>
      <c r="N1070" s="24"/>
      <c r="O1070" s="24"/>
      <c r="P1070" s="43"/>
      <c r="Q1070" s="24"/>
      <c r="R1070" s="24"/>
      <c r="S1070" s="24"/>
      <c r="T1070" s="24"/>
      <c r="U1070" s="24"/>
    </row>
    <row r="1071" spans="10:21" x14ac:dyDescent="0.25">
      <c r="J1071" s="24"/>
      <c r="K1071" s="35"/>
      <c r="L1071" s="24"/>
      <c r="M1071" s="24"/>
      <c r="N1071" s="24"/>
      <c r="O1071" s="24"/>
      <c r="P1071" s="43"/>
      <c r="Q1071" s="24"/>
      <c r="R1071" s="24"/>
      <c r="S1071" s="24"/>
      <c r="T1071" s="24"/>
      <c r="U1071" s="24"/>
    </row>
    <row r="1072" spans="10:21" x14ac:dyDescent="0.25">
      <c r="J1072" s="24"/>
      <c r="K1072" s="35"/>
      <c r="L1072" s="24"/>
      <c r="M1072" s="24"/>
      <c r="N1072" s="24"/>
      <c r="O1072" s="24"/>
      <c r="P1072" s="43"/>
      <c r="Q1072" s="24"/>
      <c r="R1072" s="24"/>
      <c r="S1072" s="24"/>
      <c r="T1072" s="24"/>
      <c r="U1072" s="24"/>
    </row>
    <row r="1073" spans="10:21" x14ac:dyDescent="0.25">
      <c r="J1073" s="24"/>
      <c r="K1073" s="35"/>
      <c r="L1073" s="24"/>
      <c r="M1073" s="24"/>
      <c r="N1073" s="24"/>
      <c r="O1073" s="24"/>
      <c r="P1073" s="43"/>
      <c r="Q1073" s="24"/>
      <c r="R1073" s="24"/>
      <c r="S1073" s="24"/>
      <c r="T1073" s="24"/>
      <c r="U1073" s="24"/>
    </row>
    <row r="1074" spans="10:21" x14ac:dyDescent="0.25">
      <c r="J1074" s="24"/>
      <c r="K1074" s="35"/>
      <c r="L1074" s="24"/>
      <c r="M1074" s="24"/>
      <c r="N1074" s="24"/>
      <c r="O1074" s="24"/>
      <c r="P1074" s="43"/>
      <c r="Q1074" s="24"/>
      <c r="R1074" s="24"/>
      <c r="S1074" s="24"/>
      <c r="T1074" s="24"/>
      <c r="U1074" s="24"/>
    </row>
    <row r="1075" spans="10:21" x14ac:dyDescent="0.25">
      <c r="J1075" s="24"/>
      <c r="K1075" s="35"/>
      <c r="L1075" s="24"/>
      <c r="M1075" s="24"/>
      <c r="N1075" s="24"/>
      <c r="O1075" s="24"/>
      <c r="P1075" s="43"/>
      <c r="Q1075" s="24"/>
      <c r="R1075" s="24"/>
      <c r="S1075" s="24"/>
      <c r="T1075" s="24"/>
      <c r="U1075" s="24"/>
    </row>
    <row r="1076" spans="10:21" x14ac:dyDescent="0.25">
      <c r="J1076" s="24"/>
      <c r="K1076" s="35"/>
      <c r="L1076" s="24"/>
      <c r="M1076" s="24"/>
      <c r="N1076" s="24"/>
      <c r="O1076" s="24"/>
      <c r="P1076" s="43"/>
      <c r="Q1076" s="24"/>
      <c r="R1076" s="24"/>
      <c r="S1076" s="24"/>
      <c r="T1076" s="24"/>
      <c r="U1076" s="24"/>
    </row>
    <row r="1077" spans="10:21" x14ac:dyDescent="0.25">
      <c r="J1077" s="24"/>
      <c r="K1077" s="35"/>
      <c r="L1077" s="24"/>
      <c r="M1077" s="24"/>
      <c r="N1077" s="24"/>
      <c r="O1077" s="24"/>
      <c r="P1077" s="43"/>
      <c r="Q1077" s="24"/>
      <c r="R1077" s="24"/>
      <c r="S1077" s="24"/>
      <c r="T1077" s="24"/>
      <c r="U1077" s="24"/>
    </row>
    <row r="1078" spans="10:21" x14ac:dyDescent="0.25">
      <c r="J1078" s="24"/>
      <c r="K1078" s="35"/>
      <c r="L1078" s="24"/>
      <c r="M1078" s="24"/>
      <c r="N1078" s="24"/>
      <c r="O1078" s="24"/>
      <c r="P1078" s="43"/>
      <c r="Q1078" s="24"/>
      <c r="R1078" s="24"/>
      <c r="S1078" s="24"/>
      <c r="T1078" s="24"/>
      <c r="U1078" s="24"/>
    </row>
    <row r="1079" spans="10:21" x14ac:dyDescent="0.25">
      <c r="J1079" s="24"/>
      <c r="K1079" s="35"/>
      <c r="L1079" s="24"/>
      <c r="M1079" s="24"/>
      <c r="N1079" s="24"/>
      <c r="O1079" s="24"/>
      <c r="P1079" s="43"/>
      <c r="Q1079" s="24"/>
      <c r="R1079" s="24"/>
      <c r="S1079" s="24"/>
      <c r="T1079" s="24"/>
      <c r="U1079" s="24"/>
    </row>
    <row r="1080" spans="10:21" x14ac:dyDescent="0.25">
      <c r="J1080" s="24"/>
      <c r="K1080" s="35"/>
      <c r="L1080" s="24"/>
      <c r="M1080" s="24"/>
      <c r="N1080" s="24"/>
      <c r="O1080" s="24"/>
      <c r="P1080" s="43"/>
      <c r="Q1080" s="24"/>
      <c r="R1080" s="24"/>
      <c r="S1080" s="24"/>
      <c r="T1080" s="24"/>
      <c r="U1080" s="24"/>
    </row>
    <row r="1081" spans="10:21" x14ac:dyDescent="0.25">
      <c r="J1081" s="24"/>
      <c r="K1081" s="35"/>
      <c r="L1081" s="24"/>
      <c r="M1081" s="24"/>
      <c r="N1081" s="24"/>
      <c r="O1081" s="24"/>
      <c r="P1081" s="43"/>
      <c r="Q1081" s="24"/>
      <c r="R1081" s="24"/>
      <c r="S1081" s="24"/>
      <c r="T1081" s="24"/>
      <c r="U1081" s="24"/>
    </row>
    <row r="1082" spans="10:21" x14ac:dyDescent="0.25">
      <c r="J1082" s="24"/>
      <c r="K1082" s="35"/>
      <c r="L1082" s="24"/>
      <c r="M1082" s="24"/>
      <c r="N1082" s="24"/>
      <c r="O1082" s="24"/>
      <c r="P1082" s="43"/>
      <c r="Q1082" s="24"/>
      <c r="R1082" s="24"/>
      <c r="S1082" s="24"/>
      <c r="T1082" s="24"/>
      <c r="U1082" s="24"/>
    </row>
    <row r="1083" spans="10:21" x14ac:dyDescent="0.25">
      <c r="J1083" s="24"/>
      <c r="K1083" s="35"/>
      <c r="L1083" s="24"/>
      <c r="M1083" s="24"/>
      <c r="N1083" s="24"/>
      <c r="O1083" s="24"/>
      <c r="P1083" s="43"/>
      <c r="Q1083" s="24"/>
      <c r="R1083" s="24"/>
      <c r="S1083" s="24"/>
      <c r="T1083" s="24"/>
      <c r="U1083" s="24"/>
    </row>
    <row r="1084" spans="10:21" x14ac:dyDescent="0.25">
      <c r="J1084" s="24"/>
      <c r="K1084" s="35"/>
      <c r="L1084" s="24"/>
      <c r="M1084" s="24"/>
      <c r="N1084" s="24"/>
      <c r="O1084" s="24"/>
      <c r="P1084" s="43"/>
      <c r="Q1084" s="24"/>
      <c r="R1084" s="24"/>
      <c r="S1084" s="24"/>
      <c r="T1084" s="24"/>
      <c r="U1084" s="24"/>
    </row>
    <row r="1085" spans="10:21" x14ac:dyDescent="0.25">
      <c r="J1085" s="24"/>
      <c r="K1085" s="35"/>
      <c r="L1085" s="24"/>
      <c r="M1085" s="24"/>
      <c r="N1085" s="24"/>
      <c r="O1085" s="24"/>
      <c r="P1085" s="43"/>
      <c r="Q1085" s="24"/>
      <c r="R1085" s="24"/>
      <c r="S1085" s="24"/>
      <c r="T1085" s="24"/>
      <c r="U1085" s="24"/>
    </row>
    <row r="1086" spans="10:21" x14ac:dyDescent="0.25">
      <c r="J1086" s="24"/>
      <c r="K1086" s="35"/>
      <c r="L1086" s="24"/>
      <c r="M1086" s="24"/>
      <c r="N1086" s="24"/>
      <c r="O1086" s="24"/>
      <c r="P1086" s="43"/>
      <c r="Q1086" s="24"/>
      <c r="R1086" s="24"/>
      <c r="S1086" s="24"/>
      <c r="T1086" s="24"/>
      <c r="U1086" s="24"/>
    </row>
    <row r="1087" spans="10:21" x14ac:dyDescent="0.25">
      <c r="J1087" s="24"/>
      <c r="K1087" s="35"/>
      <c r="L1087" s="24"/>
      <c r="M1087" s="24"/>
      <c r="N1087" s="24"/>
      <c r="O1087" s="24"/>
      <c r="P1087" s="43"/>
      <c r="Q1087" s="24"/>
      <c r="R1087" s="24"/>
      <c r="S1087" s="24"/>
      <c r="T1087" s="24"/>
      <c r="U1087" s="24"/>
    </row>
    <row r="1088" spans="10:21" x14ac:dyDescent="0.25">
      <c r="J1088" s="24"/>
      <c r="K1088" s="35"/>
      <c r="L1088" s="24"/>
      <c r="M1088" s="24"/>
      <c r="N1088" s="24"/>
      <c r="O1088" s="24"/>
      <c r="P1088" s="43"/>
      <c r="Q1088" s="24"/>
      <c r="R1088" s="24"/>
      <c r="S1088" s="24"/>
      <c r="T1088" s="24"/>
      <c r="U1088" s="24"/>
    </row>
    <row r="1089" spans="10:21" x14ac:dyDescent="0.25">
      <c r="J1089" s="24"/>
      <c r="K1089" s="35"/>
      <c r="L1089" s="24"/>
      <c r="M1089" s="24"/>
      <c r="N1089" s="24"/>
      <c r="O1089" s="24"/>
      <c r="P1089" s="43"/>
      <c r="Q1089" s="24"/>
      <c r="R1089" s="24"/>
      <c r="S1089" s="24"/>
      <c r="T1089" s="24"/>
      <c r="U1089" s="24"/>
    </row>
    <row r="1090" spans="10:21" x14ac:dyDescent="0.25">
      <c r="J1090" s="24"/>
      <c r="K1090" s="35"/>
      <c r="L1090" s="24"/>
      <c r="M1090" s="24"/>
      <c r="N1090" s="24"/>
      <c r="O1090" s="24"/>
      <c r="P1090" s="43"/>
      <c r="Q1090" s="24"/>
      <c r="R1090" s="24"/>
      <c r="S1090" s="24"/>
      <c r="T1090" s="24"/>
      <c r="U1090" s="24"/>
    </row>
    <row r="1091" spans="10:21" x14ac:dyDescent="0.25">
      <c r="J1091" s="24"/>
      <c r="K1091" s="35"/>
      <c r="L1091" s="24"/>
      <c r="M1091" s="24"/>
      <c r="N1091" s="24"/>
      <c r="O1091" s="24"/>
      <c r="P1091" s="43"/>
      <c r="Q1091" s="24"/>
      <c r="R1091" s="24"/>
      <c r="S1091" s="24"/>
      <c r="T1091" s="24"/>
      <c r="U1091" s="24"/>
    </row>
    <row r="1092" spans="10:21" x14ac:dyDescent="0.25">
      <c r="J1092" s="24"/>
      <c r="K1092" s="35"/>
      <c r="L1092" s="24"/>
      <c r="M1092" s="24"/>
      <c r="N1092" s="24"/>
      <c r="O1092" s="24"/>
      <c r="P1092" s="43"/>
      <c r="Q1092" s="24"/>
      <c r="R1092" s="24"/>
      <c r="S1092" s="24"/>
      <c r="T1092" s="24"/>
      <c r="U1092" s="24"/>
    </row>
    <row r="1093" spans="10:21" x14ac:dyDescent="0.25">
      <c r="J1093" s="24"/>
      <c r="K1093" s="35"/>
      <c r="L1093" s="24"/>
      <c r="M1093" s="24"/>
      <c r="N1093" s="24"/>
      <c r="O1093" s="24"/>
      <c r="P1093" s="43"/>
      <c r="Q1093" s="24"/>
      <c r="R1093" s="24"/>
      <c r="S1093" s="24"/>
      <c r="T1093" s="24"/>
      <c r="U1093" s="24"/>
    </row>
    <row r="1094" spans="10:21" x14ac:dyDescent="0.25">
      <c r="J1094" s="24"/>
      <c r="K1094" s="35"/>
      <c r="L1094" s="24"/>
      <c r="M1094" s="24"/>
      <c r="N1094" s="24"/>
      <c r="O1094" s="24"/>
      <c r="P1094" s="43"/>
      <c r="Q1094" s="24"/>
      <c r="R1094" s="24"/>
      <c r="S1094" s="24"/>
      <c r="T1094" s="24"/>
      <c r="U1094" s="24"/>
    </row>
    <row r="1095" spans="10:21" x14ac:dyDescent="0.25">
      <c r="J1095" s="24"/>
      <c r="K1095" s="35"/>
      <c r="L1095" s="24"/>
      <c r="M1095" s="24"/>
      <c r="N1095" s="24"/>
      <c r="O1095" s="24"/>
      <c r="P1095" s="43"/>
      <c r="Q1095" s="24"/>
      <c r="R1095" s="24"/>
      <c r="S1095" s="24"/>
      <c r="T1095" s="24"/>
      <c r="U1095" s="24"/>
    </row>
    <row r="1096" spans="10:21" x14ac:dyDescent="0.25">
      <c r="J1096" s="24"/>
      <c r="K1096" s="35"/>
      <c r="L1096" s="24"/>
      <c r="M1096" s="24"/>
      <c r="N1096" s="24"/>
      <c r="O1096" s="24"/>
      <c r="P1096" s="43"/>
      <c r="Q1096" s="24"/>
      <c r="R1096" s="24"/>
      <c r="S1096" s="24"/>
      <c r="T1096" s="24"/>
      <c r="U1096" s="24"/>
    </row>
    <row r="1097" spans="10:21" x14ac:dyDescent="0.25">
      <c r="J1097" s="24"/>
      <c r="K1097" s="35"/>
      <c r="L1097" s="24"/>
      <c r="M1097" s="24"/>
      <c r="N1097" s="24"/>
      <c r="O1097" s="24"/>
      <c r="P1097" s="43"/>
      <c r="Q1097" s="24"/>
      <c r="R1097" s="24"/>
      <c r="S1097" s="24"/>
      <c r="T1097" s="24"/>
      <c r="U1097" s="24"/>
    </row>
    <row r="1098" spans="10:21" x14ac:dyDescent="0.25">
      <c r="J1098" s="24"/>
      <c r="K1098" s="35"/>
      <c r="L1098" s="24"/>
      <c r="M1098" s="24"/>
      <c r="N1098" s="24"/>
      <c r="O1098" s="24"/>
      <c r="P1098" s="43"/>
      <c r="Q1098" s="24"/>
      <c r="R1098" s="24"/>
      <c r="S1098" s="24"/>
      <c r="T1098" s="24"/>
      <c r="U1098" s="24"/>
    </row>
    <row r="1099" spans="10:21" x14ac:dyDescent="0.25">
      <c r="J1099" s="24"/>
      <c r="K1099" s="35"/>
      <c r="L1099" s="24"/>
      <c r="M1099" s="24"/>
      <c r="N1099" s="24"/>
      <c r="O1099" s="24"/>
      <c r="P1099" s="43"/>
      <c r="Q1099" s="24"/>
      <c r="R1099" s="24"/>
      <c r="S1099" s="24"/>
      <c r="T1099" s="24"/>
      <c r="U1099" s="24"/>
    </row>
    <row r="1100" spans="10:21" x14ac:dyDescent="0.25">
      <c r="J1100" s="24"/>
      <c r="K1100" s="35"/>
      <c r="L1100" s="24"/>
      <c r="M1100" s="24"/>
      <c r="N1100" s="24"/>
      <c r="O1100" s="24"/>
      <c r="P1100" s="43"/>
      <c r="Q1100" s="24"/>
      <c r="R1100" s="24"/>
      <c r="S1100" s="24"/>
      <c r="T1100" s="24"/>
      <c r="U1100" s="24"/>
    </row>
    <row r="1101" spans="10:21" x14ac:dyDescent="0.25">
      <c r="J1101" s="24"/>
      <c r="K1101" s="35"/>
      <c r="L1101" s="24"/>
      <c r="M1101" s="24"/>
      <c r="N1101" s="24"/>
      <c r="O1101" s="24"/>
      <c r="P1101" s="43"/>
      <c r="Q1101" s="24"/>
      <c r="R1101" s="24"/>
      <c r="S1101" s="24"/>
      <c r="T1101" s="24"/>
      <c r="U1101" s="24"/>
    </row>
    <row r="1102" spans="10:21" x14ac:dyDescent="0.25">
      <c r="J1102" s="24"/>
      <c r="K1102" s="35"/>
      <c r="L1102" s="24"/>
      <c r="M1102" s="24"/>
      <c r="N1102" s="24"/>
      <c r="O1102" s="24"/>
      <c r="P1102" s="43"/>
      <c r="Q1102" s="24"/>
      <c r="R1102" s="24"/>
      <c r="S1102" s="24"/>
      <c r="T1102" s="24"/>
      <c r="U1102" s="24"/>
    </row>
    <row r="1103" spans="10:21" x14ac:dyDescent="0.25">
      <c r="J1103" s="24"/>
      <c r="K1103" s="35"/>
      <c r="L1103" s="24"/>
      <c r="M1103" s="24"/>
      <c r="N1103" s="24"/>
      <c r="O1103" s="24"/>
      <c r="P1103" s="43"/>
      <c r="Q1103" s="24"/>
      <c r="R1103" s="24"/>
      <c r="S1103" s="24"/>
      <c r="T1103" s="24"/>
      <c r="U1103" s="24"/>
    </row>
    <row r="1104" spans="10:21" x14ac:dyDescent="0.25">
      <c r="J1104" s="24"/>
      <c r="K1104" s="35"/>
      <c r="L1104" s="24"/>
      <c r="M1104" s="24"/>
      <c r="N1104" s="24"/>
      <c r="O1104" s="24"/>
      <c r="P1104" s="43"/>
      <c r="Q1104" s="24"/>
      <c r="R1104" s="24"/>
      <c r="S1104" s="24"/>
      <c r="T1104" s="24"/>
      <c r="U1104" s="24"/>
    </row>
    <row r="1105" spans="10:21" x14ac:dyDescent="0.25">
      <c r="J1105" s="24"/>
      <c r="K1105" s="35"/>
      <c r="L1105" s="24"/>
      <c r="M1105" s="24"/>
      <c r="N1105" s="24"/>
      <c r="O1105" s="24"/>
      <c r="P1105" s="43"/>
      <c r="Q1105" s="24"/>
      <c r="R1105" s="24"/>
      <c r="S1105" s="24"/>
      <c r="T1105" s="24"/>
      <c r="U1105" s="24"/>
    </row>
    <row r="1106" spans="10:21" x14ac:dyDescent="0.25">
      <c r="J1106" s="24"/>
      <c r="K1106" s="35"/>
      <c r="L1106" s="24"/>
      <c r="M1106" s="24"/>
      <c r="N1106" s="24"/>
      <c r="O1106" s="24"/>
      <c r="P1106" s="43"/>
      <c r="Q1106" s="24"/>
      <c r="R1106" s="24"/>
      <c r="S1106" s="24"/>
      <c r="T1106" s="24"/>
      <c r="U1106" s="24"/>
    </row>
    <row r="1107" spans="10:21" x14ac:dyDescent="0.25">
      <c r="J1107" s="24"/>
      <c r="K1107" s="35"/>
      <c r="L1107" s="24"/>
      <c r="M1107" s="24"/>
      <c r="N1107" s="24"/>
      <c r="O1107" s="24"/>
      <c r="P1107" s="43"/>
      <c r="Q1107" s="24"/>
      <c r="R1107" s="24"/>
      <c r="S1107" s="24"/>
      <c r="T1107" s="24"/>
      <c r="U1107" s="24"/>
    </row>
    <row r="1108" spans="10:21" x14ac:dyDescent="0.25">
      <c r="J1108" s="24"/>
      <c r="K1108" s="35"/>
      <c r="L1108" s="24"/>
      <c r="M1108" s="24"/>
      <c r="N1108" s="24"/>
      <c r="O1108" s="24"/>
      <c r="P1108" s="43"/>
      <c r="Q1108" s="24"/>
      <c r="R1108" s="24"/>
      <c r="S1108" s="24"/>
      <c r="T1108" s="24"/>
      <c r="U1108" s="24"/>
    </row>
    <row r="1109" spans="10:21" x14ac:dyDescent="0.25">
      <c r="J1109" s="24"/>
      <c r="K1109" s="35"/>
      <c r="L1109" s="24"/>
      <c r="M1109" s="24"/>
      <c r="N1109" s="24"/>
      <c r="O1109" s="24"/>
      <c r="P1109" s="43"/>
      <c r="Q1109" s="24"/>
      <c r="R1109" s="24"/>
      <c r="S1109" s="24"/>
      <c r="T1109" s="24"/>
      <c r="U1109" s="24"/>
    </row>
    <row r="1110" spans="10:21" x14ac:dyDescent="0.25">
      <c r="J1110" s="24"/>
      <c r="K1110" s="35"/>
      <c r="L1110" s="24"/>
      <c r="M1110" s="24"/>
      <c r="N1110" s="24"/>
      <c r="O1110" s="24"/>
      <c r="P1110" s="43"/>
      <c r="Q1110" s="24"/>
      <c r="R1110" s="24"/>
      <c r="S1110" s="24"/>
      <c r="T1110" s="24"/>
      <c r="U1110" s="24"/>
    </row>
    <row r="1111" spans="10:21" x14ac:dyDescent="0.25">
      <c r="J1111" s="24"/>
      <c r="K1111" s="35"/>
      <c r="L1111" s="24"/>
      <c r="M1111" s="24"/>
      <c r="N1111" s="24"/>
      <c r="O1111" s="24"/>
      <c r="P1111" s="43"/>
      <c r="Q1111" s="24"/>
      <c r="R1111" s="24"/>
      <c r="S1111" s="24"/>
      <c r="T1111" s="24"/>
      <c r="U1111" s="24"/>
    </row>
    <row r="1112" spans="10:21" x14ac:dyDescent="0.25">
      <c r="J1112" s="24"/>
      <c r="K1112" s="35"/>
      <c r="L1112" s="24"/>
      <c r="M1112" s="24"/>
      <c r="N1112" s="24"/>
      <c r="O1112" s="24"/>
      <c r="P1112" s="43"/>
      <c r="Q1112" s="24"/>
      <c r="R1112" s="24"/>
      <c r="S1112" s="24"/>
      <c r="T1112" s="24"/>
      <c r="U1112" s="24"/>
    </row>
    <row r="1113" spans="10:21" x14ac:dyDescent="0.25">
      <c r="J1113" s="24"/>
      <c r="K1113" s="35"/>
      <c r="L1113" s="24"/>
      <c r="M1113" s="24"/>
      <c r="N1113" s="24"/>
      <c r="O1113" s="24"/>
      <c r="P1113" s="43"/>
      <c r="Q1113" s="24"/>
      <c r="R1113" s="24"/>
      <c r="S1113" s="24"/>
      <c r="T1113" s="24"/>
      <c r="U1113" s="24"/>
    </row>
    <row r="1114" spans="10:21" x14ac:dyDescent="0.25">
      <c r="J1114" s="24"/>
      <c r="K1114" s="35"/>
      <c r="L1114" s="24"/>
      <c r="M1114" s="24"/>
      <c r="N1114" s="24"/>
      <c r="O1114" s="24"/>
      <c r="P1114" s="43"/>
      <c r="Q1114" s="24"/>
      <c r="R1114" s="24"/>
      <c r="S1114" s="24"/>
      <c r="T1114" s="24"/>
      <c r="U1114" s="24"/>
    </row>
    <row r="1115" spans="10:21" x14ac:dyDescent="0.25">
      <c r="J1115" s="24"/>
      <c r="K1115" s="35"/>
      <c r="L1115" s="24"/>
      <c r="M1115" s="24"/>
      <c r="N1115" s="24"/>
      <c r="O1115" s="24"/>
      <c r="P1115" s="43"/>
      <c r="Q1115" s="24"/>
      <c r="R1115" s="24"/>
      <c r="S1115" s="24"/>
      <c r="T1115" s="24"/>
      <c r="U1115" s="24"/>
    </row>
    <row r="1116" spans="10:21" x14ac:dyDescent="0.25">
      <c r="J1116" s="24"/>
      <c r="K1116" s="35"/>
      <c r="L1116" s="24"/>
      <c r="M1116" s="24"/>
      <c r="N1116" s="24"/>
      <c r="O1116" s="24"/>
      <c r="P1116" s="43"/>
      <c r="Q1116" s="24"/>
      <c r="R1116" s="24"/>
      <c r="S1116" s="24"/>
      <c r="T1116" s="24"/>
      <c r="U1116" s="24"/>
    </row>
    <row r="1117" spans="10:21" x14ac:dyDescent="0.25">
      <c r="J1117" s="24"/>
      <c r="K1117" s="35"/>
      <c r="L1117" s="24"/>
      <c r="M1117" s="24"/>
      <c r="N1117" s="24"/>
      <c r="O1117" s="24"/>
      <c r="P1117" s="43"/>
      <c r="Q1117" s="24"/>
      <c r="R1117" s="24"/>
      <c r="S1117" s="24"/>
      <c r="T1117" s="24"/>
      <c r="U1117" s="24"/>
    </row>
    <row r="1118" spans="10:21" x14ac:dyDescent="0.25">
      <c r="J1118" s="24"/>
      <c r="K1118" s="35"/>
      <c r="L1118" s="24"/>
      <c r="M1118" s="24"/>
      <c r="N1118" s="24"/>
      <c r="O1118" s="24"/>
      <c r="P1118" s="43"/>
      <c r="Q1118" s="24"/>
      <c r="R1118" s="24"/>
      <c r="S1118" s="24"/>
      <c r="T1118" s="24"/>
      <c r="U1118" s="24"/>
    </row>
    <row r="1119" spans="10:21" x14ac:dyDescent="0.25">
      <c r="J1119" s="24"/>
      <c r="K1119" s="35"/>
      <c r="L1119" s="24"/>
      <c r="M1119" s="24"/>
      <c r="N1119" s="24"/>
      <c r="O1119" s="24"/>
      <c r="P1119" s="43"/>
      <c r="Q1119" s="24"/>
      <c r="R1119" s="24"/>
      <c r="S1119" s="24"/>
      <c r="T1119" s="24"/>
      <c r="U1119" s="24"/>
    </row>
    <row r="1120" spans="10:21" x14ac:dyDescent="0.25">
      <c r="J1120" s="24"/>
      <c r="K1120" s="35"/>
      <c r="L1120" s="24"/>
      <c r="M1120" s="24"/>
      <c r="N1120" s="24"/>
      <c r="O1120" s="24"/>
      <c r="P1120" s="43"/>
      <c r="Q1120" s="24"/>
      <c r="R1120" s="24"/>
      <c r="S1120" s="24"/>
      <c r="T1120" s="24"/>
      <c r="U1120" s="24"/>
    </row>
    <row r="1121" spans="10:21" x14ac:dyDescent="0.25">
      <c r="J1121" s="24"/>
      <c r="K1121" s="35"/>
      <c r="L1121" s="24"/>
      <c r="M1121" s="24"/>
      <c r="N1121" s="24"/>
      <c r="O1121" s="24"/>
      <c r="P1121" s="43"/>
      <c r="Q1121" s="24"/>
      <c r="R1121" s="24"/>
      <c r="S1121" s="24"/>
      <c r="T1121" s="24"/>
      <c r="U1121" s="24"/>
    </row>
    <row r="1122" spans="10:21" x14ac:dyDescent="0.25">
      <c r="J1122" s="24"/>
      <c r="K1122" s="35"/>
      <c r="L1122" s="24"/>
      <c r="M1122" s="24"/>
      <c r="N1122" s="24"/>
      <c r="O1122" s="24"/>
      <c r="P1122" s="43"/>
      <c r="Q1122" s="24"/>
      <c r="R1122" s="24"/>
      <c r="S1122" s="24"/>
      <c r="T1122" s="24"/>
      <c r="U1122" s="24"/>
    </row>
    <row r="1123" spans="10:21" x14ac:dyDescent="0.25">
      <c r="J1123" s="24"/>
      <c r="K1123" s="35"/>
      <c r="L1123" s="24"/>
      <c r="M1123" s="24"/>
      <c r="N1123" s="24"/>
      <c r="O1123" s="24"/>
      <c r="P1123" s="43"/>
      <c r="Q1123" s="24"/>
      <c r="R1123" s="24"/>
      <c r="S1123" s="24"/>
      <c r="T1123" s="24"/>
      <c r="U1123" s="24"/>
    </row>
    <row r="1124" spans="10:21" x14ac:dyDescent="0.25">
      <c r="J1124" s="24"/>
      <c r="K1124" s="35"/>
      <c r="L1124" s="24"/>
      <c r="M1124" s="24"/>
      <c r="N1124" s="24"/>
      <c r="O1124" s="24"/>
      <c r="P1124" s="43"/>
      <c r="Q1124" s="24"/>
      <c r="R1124" s="24"/>
      <c r="S1124" s="24"/>
      <c r="T1124" s="24"/>
      <c r="U1124" s="24"/>
    </row>
    <row r="1125" spans="10:21" x14ac:dyDescent="0.25">
      <c r="J1125" s="24"/>
      <c r="K1125" s="35"/>
      <c r="L1125" s="24"/>
      <c r="M1125" s="24"/>
      <c r="N1125" s="24"/>
      <c r="O1125" s="24"/>
      <c r="P1125" s="43"/>
      <c r="Q1125" s="24"/>
      <c r="R1125" s="24"/>
      <c r="S1125" s="24"/>
      <c r="T1125" s="24"/>
      <c r="U1125" s="24"/>
    </row>
    <row r="1126" spans="10:21" x14ac:dyDescent="0.25">
      <c r="J1126" s="24"/>
      <c r="K1126" s="35"/>
      <c r="L1126" s="24"/>
      <c r="M1126" s="24"/>
      <c r="N1126" s="24"/>
      <c r="O1126" s="24"/>
      <c r="P1126" s="43"/>
      <c r="Q1126" s="24"/>
      <c r="R1126" s="24"/>
      <c r="S1126" s="24"/>
      <c r="T1126" s="24"/>
      <c r="U1126" s="24"/>
    </row>
    <row r="1127" spans="10:21" x14ac:dyDescent="0.25">
      <c r="J1127" s="24"/>
      <c r="K1127" s="35"/>
      <c r="L1127" s="24"/>
      <c r="M1127" s="24"/>
      <c r="N1127" s="24"/>
      <c r="O1127" s="24"/>
      <c r="P1127" s="43"/>
      <c r="Q1127" s="24"/>
      <c r="R1127" s="24"/>
      <c r="S1127" s="24"/>
      <c r="T1127" s="24"/>
      <c r="U1127" s="24"/>
    </row>
    <row r="1128" spans="10:21" x14ac:dyDescent="0.25">
      <c r="J1128" s="24"/>
      <c r="K1128" s="35"/>
      <c r="L1128" s="24"/>
      <c r="M1128" s="24"/>
      <c r="N1128" s="24"/>
      <c r="O1128" s="24"/>
      <c r="P1128" s="43"/>
      <c r="Q1128" s="24"/>
      <c r="R1128" s="24"/>
      <c r="S1128" s="24"/>
      <c r="T1128" s="24"/>
      <c r="U1128" s="24"/>
    </row>
    <row r="1129" spans="10:21" x14ac:dyDescent="0.25">
      <c r="J1129" s="24"/>
      <c r="K1129" s="35"/>
      <c r="L1129" s="24"/>
      <c r="M1129" s="24"/>
      <c r="N1129" s="24"/>
      <c r="O1129" s="24"/>
      <c r="P1129" s="43"/>
      <c r="Q1129" s="24"/>
      <c r="R1129" s="24"/>
      <c r="S1129" s="24"/>
      <c r="T1129" s="24"/>
      <c r="U1129" s="24"/>
    </row>
    <row r="1130" spans="10:21" x14ac:dyDescent="0.25">
      <c r="J1130" s="24"/>
      <c r="K1130" s="35"/>
      <c r="L1130" s="24"/>
      <c r="M1130" s="24"/>
      <c r="N1130" s="24"/>
      <c r="O1130" s="24"/>
      <c r="P1130" s="43"/>
      <c r="Q1130" s="24"/>
      <c r="R1130" s="24"/>
      <c r="S1130" s="24"/>
      <c r="T1130" s="24"/>
      <c r="U1130" s="24"/>
    </row>
    <row r="1131" spans="10:21" x14ac:dyDescent="0.25">
      <c r="J1131" s="24"/>
      <c r="K1131" s="35"/>
      <c r="L1131" s="24"/>
      <c r="M1131" s="24"/>
      <c r="N1131" s="24"/>
      <c r="O1131" s="24"/>
      <c r="P1131" s="43"/>
      <c r="Q1131" s="24"/>
      <c r="R1131" s="24"/>
      <c r="S1131" s="24"/>
      <c r="T1131" s="24"/>
      <c r="U1131" s="24"/>
    </row>
    <row r="1132" spans="10:21" x14ac:dyDescent="0.25">
      <c r="J1132" s="24"/>
      <c r="K1132" s="35"/>
      <c r="L1132" s="24"/>
      <c r="M1132" s="24"/>
      <c r="N1132" s="24"/>
      <c r="O1132" s="24"/>
      <c r="P1132" s="43"/>
      <c r="Q1132" s="24"/>
      <c r="R1132" s="24"/>
      <c r="S1132" s="24"/>
      <c r="T1132" s="24"/>
      <c r="U1132" s="24"/>
    </row>
    <row r="1133" spans="10:21" x14ac:dyDescent="0.25">
      <c r="J1133" s="24"/>
      <c r="K1133" s="35"/>
      <c r="L1133" s="24"/>
      <c r="M1133" s="24"/>
      <c r="N1133" s="24"/>
      <c r="O1133" s="24"/>
      <c r="P1133" s="43"/>
      <c r="Q1133" s="24"/>
      <c r="R1133" s="24"/>
      <c r="S1133" s="24"/>
      <c r="T1133" s="24"/>
      <c r="U1133" s="24"/>
    </row>
    <row r="1134" spans="10:21" x14ac:dyDescent="0.25">
      <c r="J1134" s="24"/>
      <c r="K1134" s="35"/>
      <c r="L1134" s="24"/>
      <c r="M1134" s="24"/>
      <c r="N1134" s="24"/>
      <c r="O1134" s="24"/>
      <c r="P1134" s="43"/>
      <c r="Q1134" s="24"/>
      <c r="R1134" s="24"/>
      <c r="S1134" s="24"/>
      <c r="T1134" s="24"/>
      <c r="U1134" s="24"/>
    </row>
    <row r="1135" spans="10:21" x14ac:dyDescent="0.25">
      <c r="J1135" s="24"/>
      <c r="K1135" s="35"/>
      <c r="L1135" s="24"/>
      <c r="M1135" s="24"/>
      <c r="N1135" s="24"/>
      <c r="O1135" s="24"/>
      <c r="P1135" s="43"/>
      <c r="Q1135" s="24"/>
      <c r="R1135" s="24"/>
      <c r="S1135" s="24"/>
      <c r="T1135" s="24"/>
      <c r="U1135" s="24"/>
    </row>
    <row r="1136" spans="10:21" x14ac:dyDescent="0.25">
      <c r="J1136" s="24"/>
      <c r="K1136" s="35"/>
      <c r="L1136" s="24"/>
      <c r="M1136" s="24"/>
      <c r="N1136" s="24"/>
      <c r="O1136" s="24"/>
      <c r="P1136" s="43"/>
      <c r="Q1136" s="24"/>
      <c r="R1136" s="24"/>
      <c r="S1136" s="24"/>
      <c r="T1136" s="24"/>
      <c r="U1136" s="24"/>
    </row>
    <row r="1137" spans="10:21" x14ac:dyDescent="0.25">
      <c r="J1137" s="24"/>
      <c r="K1137" s="35"/>
      <c r="L1137" s="24"/>
      <c r="M1137" s="24"/>
      <c r="N1137" s="24"/>
      <c r="O1137" s="24"/>
      <c r="P1137" s="43"/>
      <c r="Q1137" s="24"/>
      <c r="R1137" s="24"/>
      <c r="S1137" s="24"/>
      <c r="T1137" s="24"/>
      <c r="U1137" s="24"/>
    </row>
    <row r="1138" spans="10:21" x14ac:dyDescent="0.25">
      <c r="J1138" s="24"/>
      <c r="K1138" s="35"/>
      <c r="L1138" s="24"/>
      <c r="M1138" s="24"/>
      <c r="N1138" s="24"/>
      <c r="O1138" s="24"/>
      <c r="P1138" s="43"/>
      <c r="Q1138" s="24"/>
      <c r="R1138" s="24"/>
      <c r="S1138" s="24"/>
      <c r="T1138" s="24"/>
      <c r="U1138" s="24"/>
    </row>
    <row r="1139" spans="10:21" x14ac:dyDescent="0.25">
      <c r="J1139" s="24"/>
      <c r="K1139" s="35"/>
      <c r="L1139" s="24"/>
      <c r="M1139" s="24"/>
      <c r="N1139" s="24"/>
      <c r="O1139" s="24"/>
      <c r="P1139" s="43"/>
      <c r="Q1139" s="24"/>
      <c r="R1139" s="24"/>
      <c r="S1139" s="24"/>
      <c r="T1139" s="24"/>
      <c r="U1139" s="24"/>
    </row>
    <row r="1140" spans="10:21" x14ac:dyDescent="0.25">
      <c r="J1140" s="24"/>
      <c r="K1140" s="35"/>
      <c r="L1140" s="24"/>
      <c r="M1140" s="24"/>
      <c r="N1140" s="24"/>
      <c r="O1140" s="24"/>
      <c r="P1140" s="43"/>
      <c r="Q1140" s="24"/>
      <c r="R1140" s="24"/>
      <c r="S1140" s="24"/>
      <c r="T1140" s="24"/>
      <c r="U1140" s="24"/>
    </row>
    <row r="1141" spans="10:21" x14ac:dyDescent="0.25">
      <c r="J1141" s="24"/>
      <c r="K1141" s="35"/>
      <c r="L1141" s="24"/>
      <c r="M1141" s="24"/>
      <c r="N1141" s="24"/>
      <c r="O1141" s="24"/>
      <c r="P1141" s="43"/>
      <c r="Q1141" s="24"/>
      <c r="R1141" s="24"/>
      <c r="S1141" s="24"/>
      <c r="T1141" s="24"/>
      <c r="U1141" s="24"/>
    </row>
    <row r="1142" spans="10:21" x14ac:dyDescent="0.25">
      <c r="J1142" s="24"/>
      <c r="K1142" s="35"/>
      <c r="L1142" s="24"/>
      <c r="M1142" s="24"/>
      <c r="N1142" s="24"/>
      <c r="O1142" s="24"/>
      <c r="P1142" s="43"/>
      <c r="Q1142" s="24"/>
      <c r="R1142" s="24"/>
      <c r="S1142" s="24"/>
      <c r="T1142" s="24"/>
      <c r="U1142" s="24"/>
    </row>
    <row r="1143" spans="10:21" x14ac:dyDescent="0.25">
      <c r="J1143" s="24"/>
      <c r="K1143" s="35"/>
      <c r="L1143" s="24"/>
      <c r="M1143" s="24"/>
      <c r="N1143" s="24"/>
      <c r="O1143" s="24"/>
      <c r="P1143" s="43"/>
      <c r="Q1143" s="24"/>
      <c r="R1143" s="24"/>
      <c r="S1143" s="24"/>
      <c r="T1143" s="24"/>
      <c r="U1143" s="24"/>
    </row>
    <row r="1144" spans="10:21" x14ac:dyDescent="0.25">
      <c r="J1144" s="24"/>
      <c r="K1144" s="35"/>
      <c r="L1144" s="24"/>
      <c r="M1144" s="24"/>
      <c r="N1144" s="24"/>
      <c r="O1144" s="24"/>
      <c r="P1144" s="43"/>
      <c r="Q1144" s="24"/>
      <c r="R1144" s="24"/>
      <c r="S1144" s="24"/>
      <c r="T1144" s="24"/>
      <c r="U1144" s="24"/>
    </row>
    <row r="1145" spans="10:21" x14ac:dyDescent="0.25">
      <c r="J1145" s="24"/>
      <c r="K1145" s="35"/>
      <c r="L1145" s="24"/>
      <c r="M1145" s="24"/>
      <c r="N1145" s="24"/>
      <c r="O1145" s="24"/>
      <c r="P1145" s="43"/>
      <c r="Q1145" s="24"/>
      <c r="R1145" s="24"/>
      <c r="S1145" s="24"/>
      <c r="T1145" s="24"/>
      <c r="U1145" s="24"/>
    </row>
    <row r="1146" spans="10:21" x14ac:dyDescent="0.25">
      <c r="J1146" s="24"/>
      <c r="K1146" s="35"/>
      <c r="L1146" s="24"/>
      <c r="M1146" s="24"/>
      <c r="N1146" s="24"/>
      <c r="O1146" s="24"/>
      <c r="P1146" s="43"/>
      <c r="Q1146" s="24"/>
      <c r="R1146" s="24"/>
      <c r="S1146" s="24"/>
      <c r="T1146" s="24"/>
      <c r="U1146" s="24"/>
    </row>
    <row r="1147" spans="10:21" x14ac:dyDescent="0.25">
      <c r="J1147" s="24"/>
      <c r="K1147" s="35"/>
      <c r="L1147" s="24"/>
      <c r="M1147" s="24"/>
      <c r="N1147" s="24"/>
      <c r="O1147" s="24"/>
      <c r="P1147" s="43"/>
      <c r="Q1147" s="24"/>
      <c r="R1147" s="24"/>
      <c r="S1147" s="24"/>
      <c r="T1147" s="24"/>
      <c r="U1147" s="24"/>
    </row>
    <row r="1148" spans="10:21" x14ac:dyDescent="0.25">
      <c r="J1148" s="24"/>
      <c r="K1148" s="35"/>
      <c r="L1148" s="24"/>
      <c r="M1148" s="24"/>
      <c r="N1148" s="24"/>
      <c r="O1148" s="24"/>
      <c r="P1148" s="43"/>
      <c r="Q1148" s="24"/>
      <c r="R1148" s="24"/>
      <c r="S1148" s="24"/>
      <c r="T1148" s="24"/>
      <c r="U1148" s="24"/>
    </row>
    <row r="1149" spans="10:21" x14ac:dyDescent="0.25">
      <c r="J1149" s="24"/>
      <c r="K1149" s="35"/>
      <c r="L1149" s="24"/>
      <c r="M1149" s="24"/>
      <c r="N1149" s="24"/>
      <c r="O1149" s="24"/>
      <c r="P1149" s="43"/>
      <c r="Q1149" s="24"/>
      <c r="R1149" s="24"/>
      <c r="S1149" s="24"/>
      <c r="T1149" s="24"/>
      <c r="U1149" s="24"/>
    </row>
    <row r="1150" spans="10:21" x14ac:dyDescent="0.25">
      <c r="J1150" s="24"/>
      <c r="K1150" s="35"/>
      <c r="L1150" s="24"/>
      <c r="M1150" s="24"/>
      <c r="N1150" s="24"/>
      <c r="O1150" s="24"/>
      <c r="P1150" s="43"/>
      <c r="Q1150" s="24"/>
      <c r="R1150" s="24"/>
      <c r="S1150" s="24"/>
      <c r="T1150" s="24"/>
      <c r="U1150" s="24"/>
    </row>
    <row r="1151" spans="10:21" x14ac:dyDescent="0.25">
      <c r="J1151" s="24"/>
      <c r="K1151" s="35"/>
      <c r="L1151" s="24"/>
      <c r="M1151" s="24"/>
      <c r="N1151" s="24"/>
      <c r="O1151" s="24"/>
      <c r="P1151" s="43"/>
      <c r="Q1151" s="24"/>
      <c r="R1151" s="24"/>
      <c r="S1151" s="24"/>
      <c r="T1151" s="24"/>
      <c r="U1151" s="24"/>
    </row>
    <row r="1152" spans="10:21" x14ac:dyDescent="0.25">
      <c r="J1152" s="24"/>
      <c r="K1152" s="35"/>
      <c r="L1152" s="24"/>
      <c r="M1152" s="24"/>
      <c r="N1152" s="24"/>
      <c r="O1152" s="24"/>
      <c r="P1152" s="43"/>
      <c r="Q1152" s="24"/>
      <c r="R1152" s="24"/>
      <c r="S1152" s="24"/>
      <c r="T1152" s="24"/>
      <c r="U1152" s="24"/>
    </row>
    <row r="1153" spans="10:21" x14ac:dyDescent="0.25">
      <c r="J1153" s="24"/>
      <c r="K1153" s="35"/>
      <c r="L1153" s="24"/>
      <c r="M1153" s="24"/>
      <c r="N1153" s="24"/>
      <c r="O1153" s="24"/>
      <c r="P1153" s="43"/>
      <c r="Q1153" s="24"/>
      <c r="R1153" s="24"/>
      <c r="S1153" s="24"/>
      <c r="T1153" s="24"/>
      <c r="U1153" s="24"/>
    </row>
    <row r="1154" spans="10:21" x14ac:dyDescent="0.25">
      <c r="J1154" s="24"/>
      <c r="K1154" s="35"/>
      <c r="L1154" s="24"/>
      <c r="M1154" s="24"/>
      <c r="N1154" s="24"/>
      <c r="O1154" s="24"/>
      <c r="P1154" s="43"/>
      <c r="Q1154" s="24"/>
      <c r="R1154" s="24"/>
      <c r="S1154" s="24"/>
      <c r="T1154" s="24"/>
      <c r="U1154" s="24"/>
    </row>
    <row r="1155" spans="10:21" x14ac:dyDescent="0.25">
      <c r="J1155" s="24"/>
      <c r="K1155" s="35"/>
      <c r="L1155" s="24"/>
      <c r="M1155" s="24"/>
      <c r="N1155" s="24"/>
      <c r="O1155" s="24"/>
      <c r="P1155" s="43"/>
      <c r="Q1155" s="24"/>
      <c r="R1155" s="24"/>
      <c r="S1155" s="24"/>
      <c r="T1155" s="24"/>
      <c r="U1155" s="24"/>
    </row>
    <row r="1156" spans="10:21" x14ac:dyDescent="0.25">
      <c r="J1156" s="24"/>
      <c r="K1156" s="35"/>
      <c r="L1156" s="24"/>
      <c r="M1156" s="24"/>
      <c r="N1156" s="24"/>
      <c r="O1156" s="24"/>
      <c r="P1156" s="43"/>
      <c r="Q1156" s="24"/>
      <c r="R1156" s="24"/>
      <c r="S1156" s="24"/>
      <c r="T1156" s="24"/>
      <c r="U1156" s="24"/>
    </row>
    <row r="1157" spans="10:21" x14ac:dyDescent="0.25">
      <c r="J1157" s="24"/>
      <c r="K1157" s="35"/>
      <c r="L1157" s="24"/>
      <c r="M1157" s="24"/>
      <c r="N1157" s="24"/>
      <c r="O1157" s="24"/>
      <c r="P1157" s="43"/>
      <c r="Q1157" s="24"/>
      <c r="R1157" s="24"/>
      <c r="S1157" s="24"/>
      <c r="T1157" s="24"/>
      <c r="U1157" s="24"/>
    </row>
    <row r="1158" spans="10:21" x14ac:dyDescent="0.25">
      <c r="J1158" s="24"/>
      <c r="K1158" s="35"/>
      <c r="L1158" s="24"/>
      <c r="M1158" s="24"/>
      <c r="N1158" s="24"/>
      <c r="O1158" s="24"/>
      <c r="P1158" s="43"/>
      <c r="Q1158" s="24"/>
      <c r="R1158" s="24"/>
      <c r="S1158" s="24"/>
      <c r="T1158" s="24"/>
      <c r="U1158" s="24"/>
    </row>
    <row r="1159" spans="10:21" x14ac:dyDescent="0.25">
      <c r="J1159" s="24"/>
      <c r="K1159" s="35"/>
      <c r="L1159" s="24"/>
      <c r="M1159" s="24"/>
      <c r="N1159" s="24"/>
      <c r="O1159" s="24"/>
      <c r="P1159" s="43"/>
      <c r="Q1159" s="24"/>
      <c r="R1159" s="24"/>
      <c r="S1159" s="24"/>
      <c r="T1159" s="24"/>
      <c r="U1159" s="24"/>
    </row>
    <row r="1160" spans="10:21" x14ac:dyDescent="0.25">
      <c r="J1160" s="24"/>
      <c r="K1160" s="35"/>
      <c r="L1160" s="24"/>
      <c r="M1160" s="24"/>
      <c r="N1160" s="24"/>
      <c r="O1160" s="24"/>
      <c r="P1160" s="43"/>
      <c r="Q1160" s="24"/>
      <c r="R1160" s="24"/>
      <c r="S1160" s="24"/>
      <c r="T1160" s="24"/>
      <c r="U1160" s="24"/>
    </row>
    <row r="1161" spans="10:21" x14ac:dyDescent="0.25">
      <c r="J1161" s="24"/>
      <c r="K1161" s="35"/>
      <c r="L1161" s="24"/>
      <c r="M1161" s="24"/>
      <c r="N1161" s="24"/>
      <c r="O1161" s="24"/>
      <c r="P1161" s="43"/>
      <c r="Q1161" s="24"/>
      <c r="R1161" s="24"/>
      <c r="S1161" s="24"/>
      <c r="T1161" s="24"/>
      <c r="U1161" s="24"/>
    </row>
    <row r="1162" spans="10:21" x14ac:dyDescent="0.25">
      <c r="J1162" s="24"/>
      <c r="K1162" s="35"/>
      <c r="L1162" s="24"/>
      <c r="M1162" s="24"/>
      <c r="N1162" s="24"/>
      <c r="O1162" s="24"/>
      <c r="P1162" s="43"/>
      <c r="Q1162" s="24"/>
      <c r="R1162" s="24"/>
      <c r="S1162" s="24"/>
      <c r="T1162" s="24"/>
      <c r="U1162" s="24"/>
    </row>
    <row r="1163" spans="10:21" x14ac:dyDescent="0.25">
      <c r="J1163" s="24"/>
      <c r="K1163" s="35"/>
      <c r="L1163" s="24"/>
      <c r="M1163" s="24"/>
      <c r="N1163" s="24"/>
      <c r="O1163" s="24"/>
      <c r="P1163" s="43"/>
      <c r="Q1163" s="24"/>
      <c r="R1163" s="24"/>
      <c r="S1163" s="24"/>
      <c r="T1163" s="24"/>
      <c r="U1163" s="24"/>
    </row>
    <row r="1164" spans="10:21" x14ac:dyDescent="0.25">
      <c r="J1164" s="24"/>
      <c r="K1164" s="35"/>
      <c r="L1164" s="24"/>
      <c r="M1164" s="24"/>
      <c r="N1164" s="24"/>
      <c r="O1164" s="24"/>
      <c r="P1164" s="43"/>
      <c r="Q1164" s="24"/>
      <c r="R1164" s="24"/>
      <c r="S1164" s="24"/>
      <c r="T1164" s="24"/>
      <c r="U1164" s="24"/>
    </row>
    <row r="1165" spans="10:21" x14ac:dyDescent="0.25">
      <c r="J1165" s="24"/>
      <c r="K1165" s="35"/>
      <c r="L1165" s="24"/>
      <c r="M1165" s="24"/>
      <c r="N1165" s="24"/>
      <c r="O1165" s="24"/>
      <c r="P1165" s="43"/>
      <c r="Q1165" s="24"/>
      <c r="R1165" s="24"/>
      <c r="S1165" s="24"/>
      <c r="T1165" s="24"/>
      <c r="U1165" s="24"/>
    </row>
    <row r="1166" spans="10:21" x14ac:dyDescent="0.25">
      <c r="J1166" s="24"/>
      <c r="K1166" s="35"/>
      <c r="L1166" s="24"/>
      <c r="M1166" s="24"/>
      <c r="N1166" s="24"/>
      <c r="O1166" s="24"/>
      <c r="P1166" s="43"/>
      <c r="Q1166" s="24"/>
      <c r="R1166" s="24"/>
      <c r="S1166" s="24"/>
      <c r="T1166" s="24"/>
      <c r="U1166" s="24"/>
    </row>
    <row r="1167" spans="10:21" x14ac:dyDescent="0.25">
      <c r="J1167" s="24"/>
      <c r="K1167" s="35"/>
      <c r="L1167" s="24"/>
      <c r="M1167" s="24"/>
      <c r="N1167" s="24"/>
      <c r="O1167" s="24"/>
      <c r="P1167" s="43"/>
      <c r="Q1167" s="24"/>
      <c r="R1167" s="24"/>
      <c r="S1167" s="24"/>
      <c r="T1167" s="24"/>
      <c r="U1167" s="24"/>
    </row>
    <row r="1168" spans="10:21" x14ac:dyDescent="0.25">
      <c r="J1168" s="24"/>
      <c r="K1168" s="35"/>
      <c r="L1168" s="24"/>
      <c r="M1168" s="24"/>
      <c r="N1168" s="24"/>
      <c r="O1168" s="24"/>
      <c r="P1168" s="43"/>
      <c r="Q1168" s="24"/>
      <c r="R1168" s="24"/>
      <c r="S1168" s="24"/>
      <c r="T1168" s="24"/>
      <c r="U1168" s="24"/>
    </row>
    <row r="1169" spans="10:21" x14ac:dyDescent="0.25">
      <c r="J1169" s="24"/>
      <c r="K1169" s="35"/>
      <c r="L1169" s="24"/>
      <c r="M1169" s="24"/>
      <c r="N1169" s="24"/>
      <c r="O1169" s="24"/>
      <c r="P1169" s="43"/>
      <c r="Q1169" s="24"/>
      <c r="R1169" s="24"/>
      <c r="S1169" s="24"/>
      <c r="T1169" s="24"/>
      <c r="U1169" s="24"/>
    </row>
    <row r="1170" spans="10:21" x14ac:dyDescent="0.25">
      <c r="J1170" s="24"/>
      <c r="K1170" s="35"/>
      <c r="L1170" s="24"/>
      <c r="M1170" s="24"/>
      <c r="N1170" s="24"/>
      <c r="O1170" s="24"/>
      <c r="P1170" s="43"/>
      <c r="Q1170" s="24"/>
      <c r="R1170" s="24"/>
      <c r="S1170" s="24"/>
      <c r="T1170" s="24"/>
      <c r="U1170" s="24"/>
    </row>
    <row r="1171" spans="10:21" x14ac:dyDescent="0.25">
      <c r="J1171" s="24"/>
      <c r="K1171" s="35"/>
      <c r="L1171" s="24"/>
      <c r="M1171" s="24"/>
      <c r="N1171" s="24"/>
      <c r="O1171" s="24"/>
      <c r="P1171" s="43"/>
      <c r="Q1171" s="24"/>
      <c r="R1171" s="24"/>
      <c r="S1171" s="24"/>
      <c r="T1171" s="24"/>
      <c r="U1171" s="24"/>
    </row>
    <row r="1172" spans="10:21" x14ac:dyDescent="0.25">
      <c r="J1172" s="24"/>
      <c r="K1172" s="35"/>
      <c r="L1172" s="24"/>
      <c r="M1172" s="24"/>
      <c r="N1172" s="24"/>
      <c r="O1172" s="24"/>
      <c r="P1172" s="43"/>
      <c r="Q1172" s="24"/>
      <c r="R1172" s="24"/>
      <c r="S1172" s="24"/>
      <c r="T1172" s="24"/>
      <c r="U1172" s="24"/>
    </row>
    <row r="1173" spans="10:21" x14ac:dyDescent="0.25">
      <c r="J1173" s="24"/>
      <c r="K1173" s="35"/>
      <c r="L1173" s="24"/>
      <c r="M1173" s="24"/>
      <c r="N1173" s="24"/>
      <c r="O1173" s="24"/>
      <c r="P1173" s="43"/>
      <c r="Q1173" s="24"/>
      <c r="R1173" s="24"/>
      <c r="S1173" s="24"/>
      <c r="T1173" s="24"/>
      <c r="U1173" s="24"/>
    </row>
    <row r="1174" spans="10:21" x14ac:dyDescent="0.25">
      <c r="J1174" s="24"/>
      <c r="K1174" s="35"/>
      <c r="L1174" s="24"/>
      <c r="M1174" s="24"/>
      <c r="N1174" s="24"/>
      <c r="O1174" s="24"/>
      <c r="P1174" s="43"/>
      <c r="Q1174" s="24"/>
      <c r="R1174" s="24"/>
      <c r="S1174" s="24"/>
      <c r="T1174" s="24"/>
      <c r="U1174" s="24"/>
    </row>
    <row r="1175" spans="10:21" x14ac:dyDescent="0.25">
      <c r="J1175" s="24"/>
      <c r="K1175" s="35"/>
      <c r="L1175" s="24"/>
      <c r="M1175" s="24"/>
      <c r="N1175" s="24"/>
      <c r="O1175" s="24"/>
      <c r="P1175" s="43"/>
      <c r="Q1175" s="24"/>
      <c r="R1175" s="24"/>
      <c r="S1175" s="24"/>
      <c r="T1175" s="24"/>
      <c r="U1175" s="24"/>
    </row>
    <row r="1176" spans="10:21" x14ac:dyDescent="0.25">
      <c r="J1176" s="24"/>
      <c r="K1176" s="35"/>
      <c r="L1176" s="24"/>
      <c r="M1176" s="24"/>
      <c r="N1176" s="24"/>
      <c r="O1176" s="24"/>
      <c r="P1176" s="43"/>
      <c r="Q1176" s="24"/>
      <c r="R1176" s="24"/>
      <c r="S1176" s="24"/>
      <c r="T1176" s="24"/>
      <c r="U1176" s="24"/>
    </row>
    <row r="1177" spans="10:21" x14ac:dyDescent="0.25">
      <c r="J1177" s="24"/>
      <c r="K1177" s="35"/>
      <c r="L1177" s="24"/>
      <c r="M1177" s="24"/>
      <c r="N1177" s="24"/>
      <c r="O1177" s="24"/>
      <c r="P1177" s="43"/>
      <c r="Q1177" s="24"/>
      <c r="R1177" s="24"/>
      <c r="S1177" s="24"/>
      <c r="T1177" s="24"/>
      <c r="U1177" s="24"/>
    </row>
    <row r="1178" spans="10:21" x14ac:dyDescent="0.25">
      <c r="J1178" s="24"/>
      <c r="K1178" s="35"/>
      <c r="L1178" s="24"/>
      <c r="M1178" s="24"/>
      <c r="N1178" s="24"/>
      <c r="O1178" s="24"/>
      <c r="P1178" s="43"/>
      <c r="Q1178" s="24"/>
      <c r="R1178" s="24"/>
      <c r="S1178" s="24"/>
      <c r="T1178" s="24"/>
      <c r="U1178" s="24"/>
    </row>
    <row r="1179" spans="10:21" x14ac:dyDescent="0.25">
      <c r="J1179" s="24"/>
      <c r="K1179" s="35"/>
      <c r="L1179" s="24"/>
      <c r="M1179" s="24"/>
      <c r="N1179" s="24"/>
      <c r="O1179" s="24"/>
      <c r="P1179" s="43"/>
      <c r="Q1179" s="24"/>
      <c r="R1179" s="24"/>
      <c r="S1179" s="24"/>
      <c r="T1179" s="24"/>
      <c r="U1179" s="24"/>
    </row>
    <row r="1180" spans="10:21" x14ac:dyDescent="0.25">
      <c r="J1180" s="24"/>
      <c r="K1180" s="35"/>
      <c r="L1180" s="24"/>
      <c r="M1180" s="24"/>
      <c r="N1180" s="24"/>
      <c r="O1180" s="24"/>
      <c r="P1180" s="43"/>
      <c r="Q1180" s="24"/>
      <c r="R1180" s="24"/>
      <c r="S1180" s="24"/>
      <c r="T1180" s="24"/>
      <c r="U1180" s="24"/>
    </row>
    <row r="1181" spans="10:21" x14ac:dyDescent="0.25">
      <c r="J1181" s="24"/>
      <c r="K1181" s="35"/>
      <c r="L1181" s="24"/>
      <c r="M1181" s="24"/>
      <c r="N1181" s="24"/>
      <c r="O1181" s="24"/>
      <c r="P1181" s="43"/>
      <c r="Q1181" s="24"/>
      <c r="R1181" s="24"/>
      <c r="S1181" s="24"/>
      <c r="T1181" s="24"/>
      <c r="U1181" s="24"/>
    </row>
    <row r="1182" spans="10:21" x14ac:dyDescent="0.25">
      <c r="J1182" s="24"/>
      <c r="K1182" s="35"/>
      <c r="L1182" s="24"/>
      <c r="M1182" s="24"/>
      <c r="N1182" s="24"/>
      <c r="O1182" s="24"/>
      <c r="P1182" s="43"/>
      <c r="Q1182" s="24"/>
      <c r="R1182" s="24"/>
      <c r="S1182" s="24"/>
      <c r="T1182" s="24"/>
      <c r="U1182" s="24"/>
    </row>
    <row r="1183" spans="10:21" x14ac:dyDescent="0.25">
      <c r="J1183" s="24"/>
      <c r="K1183" s="35"/>
      <c r="L1183" s="24"/>
      <c r="M1183" s="24"/>
      <c r="N1183" s="24"/>
      <c r="O1183" s="24"/>
      <c r="P1183" s="43"/>
      <c r="Q1183" s="24"/>
      <c r="R1183" s="24"/>
      <c r="S1183" s="24"/>
      <c r="T1183" s="24"/>
      <c r="U1183" s="24"/>
    </row>
    <row r="1184" spans="10:21" x14ac:dyDescent="0.25">
      <c r="J1184" s="24"/>
      <c r="K1184" s="35"/>
      <c r="L1184" s="24"/>
      <c r="M1184" s="24"/>
      <c r="N1184" s="24"/>
      <c r="O1184" s="24"/>
      <c r="P1184" s="43"/>
      <c r="Q1184" s="24"/>
      <c r="R1184" s="24"/>
      <c r="S1184" s="24"/>
      <c r="T1184" s="24"/>
      <c r="U1184" s="24"/>
    </row>
    <row r="1185" spans="10:21" x14ac:dyDescent="0.25">
      <c r="J1185" s="24"/>
      <c r="K1185" s="35"/>
      <c r="L1185" s="24"/>
      <c r="M1185" s="24"/>
      <c r="N1185" s="24"/>
      <c r="O1185" s="24"/>
      <c r="P1185" s="43"/>
      <c r="Q1185" s="24"/>
      <c r="R1185" s="24"/>
      <c r="S1185" s="24"/>
      <c r="T1185" s="24"/>
      <c r="U1185" s="24"/>
    </row>
    <row r="1186" spans="10:21" x14ac:dyDescent="0.25">
      <c r="J1186" s="24"/>
      <c r="K1186" s="35"/>
      <c r="L1186" s="24"/>
      <c r="M1186" s="24"/>
      <c r="N1186" s="24"/>
      <c r="O1186" s="24"/>
      <c r="P1186" s="43"/>
      <c r="Q1186" s="24"/>
      <c r="R1186" s="24"/>
      <c r="S1186" s="24"/>
      <c r="T1186" s="24"/>
      <c r="U1186" s="24"/>
    </row>
    <row r="1187" spans="10:21" x14ac:dyDescent="0.25">
      <c r="J1187" s="24"/>
      <c r="K1187" s="35"/>
      <c r="L1187" s="24"/>
      <c r="M1187" s="24"/>
      <c r="N1187" s="24"/>
      <c r="O1187" s="24"/>
      <c r="P1187" s="43"/>
      <c r="Q1187" s="24"/>
      <c r="R1187" s="24"/>
      <c r="S1187" s="24"/>
      <c r="T1187" s="24"/>
      <c r="U1187" s="24"/>
    </row>
    <row r="1188" spans="10:21" x14ac:dyDescent="0.25">
      <c r="J1188" s="24"/>
      <c r="K1188" s="35"/>
      <c r="L1188" s="24"/>
      <c r="M1188" s="24"/>
      <c r="N1188" s="24"/>
      <c r="O1188" s="24"/>
      <c r="P1188" s="43"/>
      <c r="Q1188" s="24"/>
      <c r="R1188" s="24"/>
      <c r="S1188" s="24"/>
      <c r="T1188" s="24"/>
      <c r="U1188" s="24"/>
    </row>
    <row r="1189" spans="10:21" x14ac:dyDescent="0.25">
      <c r="J1189" s="24"/>
      <c r="K1189" s="35"/>
      <c r="L1189" s="24"/>
      <c r="M1189" s="24"/>
      <c r="N1189" s="24"/>
      <c r="O1189" s="24"/>
      <c r="P1189" s="43"/>
      <c r="Q1189" s="24"/>
      <c r="R1189" s="24"/>
      <c r="S1189" s="24"/>
      <c r="T1189" s="24"/>
      <c r="U1189" s="24"/>
    </row>
    <row r="1190" spans="10:21" x14ac:dyDescent="0.25">
      <c r="J1190" s="24"/>
      <c r="K1190" s="35"/>
      <c r="L1190" s="24"/>
      <c r="M1190" s="24"/>
      <c r="N1190" s="24"/>
      <c r="O1190" s="24"/>
      <c r="P1190" s="43"/>
      <c r="Q1190" s="24"/>
      <c r="R1190" s="24"/>
      <c r="S1190" s="24"/>
      <c r="T1190" s="24"/>
      <c r="U1190" s="24"/>
    </row>
    <row r="1191" spans="10:21" x14ac:dyDescent="0.25">
      <c r="J1191" s="24"/>
      <c r="K1191" s="35"/>
      <c r="L1191" s="24"/>
      <c r="M1191" s="24"/>
      <c r="N1191" s="24"/>
      <c r="O1191" s="24"/>
      <c r="P1191" s="43"/>
      <c r="Q1191" s="24"/>
      <c r="R1191" s="24"/>
      <c r="S1191" s="24"/>
      <c r="T1191" s="24"/>
      <c r="U1191" s="24"/>
    </row>
    <row r="1192" spans="10:21" x14ac:dyDescent="0.25">
      <c r="J1192" s="24"/>
      <c r="K1192" s="35"/>
      <c r="L1192" s="24"/>
      <c r="M1192" s="24"/>
      <c r="N1192" s="24"/>
      <c r="O1192" s="24"/>
      <c r="P1192" s="43"/>
      <c r="Q1192" s="24"/>
      <c r="R1192" s="24"/>
      <c r="S1192" s="24"/>
      <c r="T1192" s="24"/>
      <c r="U1192" s="24"/>
    </row>
    <row r="1193" spans="10:21" x14ac:dyDescent="0.25">
      <c r="J1193" s="24"/>
      <c r="K1193" s="35"/>
      <c r="L1193" s="24"/>
      <c r="M1193" s="24"/>
      <c r="N1193" s="24"/>
      <c r="O1193" s="24"/>
      <c r="P1193" s="43"/>
      <c r="Q1193" s="24"/>
      <c r="R1193" s="24"/>
      <c r="S1193" s="24"/>
      <c r="T1193" s="24"/>
      <c r="U1193" s="24"/>
    </row>
    <row r="1194" spans="10:21" x14ac:dyDescent="0.25">
      <c r="J1194" s="24"/>
      <c r="K1194" s="35"/>
      <c r="L1194" s="24"/>
      <c r="M1194" s="24"/>
      <c r="N1194" s="24"/>
      <c r="O1194" s="24"/>
      <c r="P1194" s="43"/>
      <c r="Q1194" s="24"/>
      <c r="R1194" s="24"/>
      <c r="S1194" s="24"/>
      <c r="T1194" s="24"/>
      <c r="U1194" s="24"/>
    </row>
    <row r="1195" spans="10:21" x14ac:dyDescent="0.25">
      <c r="J1195" s="24"/>
      <c r="K1195" s="35"/>
      <c r="L1195" s="24"/>
      <c r="M1195" s="24"/>
      <c r="N1195" s="24"/>
      <c r="O1195" s="24"/>
      <c r="P1195" s="43"/>
      <c r="Q1195" s="24"/>
      <c r="R1195" s="24"/>
      <c r="S1195" s="24"/>
      <c r="T1195" s="24"/>
      <c r="U1195" s="24"/>
    </row>
    <row r="1196" spans="10:21" x14ac:dyDescent="0.25">
      <c r="J1196" s="24"/>
      <c r="K1196" s="35"/>
      <c r="L1196" s="24"/>
      <c r="M1196" s="24"/>
      <c r="N1196" s="24"/>
      <c r="O1196" s="24"/>
      <c r="P1196" s="43"/>
      <c r="Q1196" s="24"/>
      <c r="R1196" s="24"/>
      <c r="S1196" s="24"/>
      <c r="T1196" s="24"/>
      <c r="U1196" s="24"/>
    </row>
    <row r="1197" spans="10:21" x14ac:dyDescent="0.25">
      <c r="J1197" s="24"/>
      <c r="K1197" s="35"/>
      <c r="L1197" s="24"/>
      <c r="M1197" s="24"/>
      <c r="N1197" s="24"/>
      <c r="O1197" s="24"/>
      <c r="P1197" s="43"/>
      <c r="Q1197" s="24"/>
      <c r="R1197" s="24"/>
      <c r="S1197" s="24"/>
      <c r="T1197" s="24"/>
      <c r="U1197" s="24"/>
    </row>
    <row r="1198" spans="10:21" x14ac:dyDescent="0.25">
      <c r="J1198" s="24"/>
      <c r="K1198" s="35"/>
      <c r="L1198" s="24"/>
      <c r="M1198" s="24"/>
      <c r="N1198" s="24"/>
      <c r="O1198" s="24"/>
      <c r="P1198" s="43"/>
      <c r="Q1198" s="24"/>
      <c r="R1198" s="24"/>
      <c r="S1198" s="24"/>
      <c r="T1198" s="24"/>
      <c r="U1198" s="24"/>
    </row>
    <row r="1199" spans="10:21" x14ac:dyDescent="0.25">
      <c r="J1199" s="24"/>
      <c r="K1199" s="35"/>
      <c r="L1199" s="24"/>
      <c r="M1199" s="24"/>
      <c r="N1199" s="24"/>
      <c r="O1199" s="24"/>
      <c r="P1199" s="43"/>
      <c r="Q1199" s="24"/>
      <c r="R1199" s="24"/>
      <c r="S1199" s="24"/>
      <c r="T1199" s="24"/>
      <c r="U1199" s="24"/>
    </row>
    <row r="1200" spans="10:21" x14ac:dyDescent="0.25">
      <c r="J1200" s="24"/>
      <c r="K1200" s="35"/>
      <c r="L1200" s="24"/>
      <c r="M1200" s="24"/>
      <c r="N1200" s="24"/>
      <c r="O1200" s="24"/>
      <c r="P1200" s="43"/>
      <c r="Q1200" s="24"/>
      <c r="R1200" s="24"/>
      <c r="S1200" s="24"/>
      <c r="T1200" s="24"/>
      <c r="U1200" s="24"/>
    </row>
    <row r="1201" spans="10:21" x14ac:dyDescent="0.25">
      <c r="J1201" s="24"/>
      <c r="K1201" s="35"/>
      <c r="L1201" s="24"/>
      <c r="M1201" s="24"/>
      <c r="N1201" s="24"/>
      <c r="O1201" s="24"/>
      <c r="P1201" s="43"/>
      <c r="Q1201" s="24"/>
      <c r="R1201" s="24"/>
      <c r="S1201" s="24"/>
      <c r="T1201" s="24"/>
      <c r="U1201" s="24"/>
    </row>
    <row r="1202" spans="10:21" x14ac:dyDescent="0.25">
      <c r="J1202" s="24"/>
      <c r="K1202" s="35"/>
      <c r="L1202" s="24"/>
      <c r="M1202" s="24"/>
      <c r="N1202" s="24"/>
      <c r="O1202" s="24"/>
      <c r="P1202" s="43"/>
      <c r="Q1202" s="24"/>
      <c r="R1202" s="24"/>
      <c r="S1202" s="24"/>
      <c r="T1202" s="24"/>
      <c r="U1202" s="24"/>
    </row>
    <row r="1203" spans="10:21" x14ac:dyDescent="0.25">
      <c r="J1203" s="24"/>
      <c r="K1203" s="35"/>
      <c r="L1203" s="24"/>
      <c r="M1203" s="24"/>
      <c r="N1203" s="24"/>
      <c r="O1203" s="24"/>
      <c r="P1203" s="43"/>
      <c r="Q1203" s="24"/>
      <c r="R1203" s="24"/>
      <c r="S1203" s="24"/>
      <c r="T1203" s="24"/>
      <c r="U1203" s="24"/>
    </row>
    <row r="1204" spans="10:21" x14ac:dyDescent="0.25">
      <c r="J1204" s="24"/>
      <c r="K1204" s="35"/>
      <c r="L1204" s="24"/>
      <c r="M1204" s="24"/>
      <c r="N1204" s="24"/>
      <c r="O1204" s="24"/>
      <c r="P1204" s="43"/>
      <c r="Q1204" s="24"/>
      <c r="R1204" s="24"/>
      <c r="S1204" s="24"/>
      <c r="T1204" s="24"/>
      <c r="U1204" s="24"/>
    </row>
    <row r="1205" spans="10:21" x14ac:dyDescent="0.25">
      <c r="J1205" s="24"/>
      <c r="K1205" s="35"/>
      <c r="L1205" s="24"/>
      <c r="M1205" s="24"/>
      <c r="N1205" s="24"/>
      <c r="O1205" s="24"/>
      <c r="P1205" s="43"/>
      <c r="Q1205" s="24"/>
      <c r="R1205" s="24"/>
      <c r="S1205" s="24"/>
      <c r="T1205" s="24"/>
      <c r="U1205" s="24"/>
    </row>
    <row r="1206" spans="10:21" x14ac:dyDescent="0.25">
      <c r="J1206" s="24"/>
      <c r="K1206" s="35"/>
      <c r="L1206" s="24"/>
      <c r="M1206" s="24"/>
      <c r="N1206" s="24"/>
      <c r="O1206" s="24"/>
      <c r="P1206" s="43"/>
      <c r="Q1206" s="24"/>
      <c r="R1206" s="24"/>
      <c r="S1206" s="24"/>
      <c r="T1206" s="24"/>
      <c r="U1206" s="24"/>
    </row>
    <row r="1207" spans="10:21" x14ac:dyDescent="0.25">
      <c r="J1207" s="24"/>
      <c r="K1207" s="35"/>
      <c r="L1207" s="24"/>
      <c r="M1207" s="24"/>
      <c r="N1207" s="24"/>
      <c r="O1207" s="24"/>
      <c r="P1207" s="43"/>
      <c r="Q1207" s="24"/>
      <c r="R1207" s="24"/>
      <c r="S1207" s="24"/>
      <c r="T1207" s="24"/>
      <c r="U1207" s="24"/>
    </row>
    <row r="1208" spans="10:21" x14ac:dyDescent="0.25">
      <c r="J1208" s="24"/>
      <c r="K1208" s="35"/>
      <c r="L1208" s="24"/>
      <c r="M1208" s="24"/>
      <c r="N1208" s="24"/>
      <c r="O1208" s="24"/>
      <c r="P1208" s="43"/>
      <c r="Q1208" s="24"/>
      <c r="R1208" s="24"/>
      <c r="S1208" s="24"/>
      <c r="T1208" s="24"/>
      <c r="U1208" s="24"/>
    </row>
    <row r="1209" spans="10:21" x14ac:dyDescent="0.25">
      <c r="J1209" s="24"/>
      <c r="K1209" s="35"/>
      <c r="L1209" s="24"/>
      <c r="M1209" s="24"/>
      <c r="N1209" s="24"/>
      <c r="O1209" s="24"/>
      <c r="P1209" s="43"/>
      <c r="Q1209" s="24"/>
      <c r="R1209" s="24"/>
      <c r="S1209" s="24"/>
      <c r="T1209" s="24"/>
      <c r="U1209" s="24"/>
    </row>
    <row r="1210" spans="10:21" x14ac:dyDescent="0.25">
      <c r="J1210" s="24"/>
      <c r="K1210" s="35"/>
      <c r="L1210" s="24"/>
      <c r="M1210" s="24"/>
      <c r="N1210" s="24"/>
      <c r="O1210" s="24"/>
      <c r="P1210" s="43"/>
      <c r="Q1210" s="24"/>
      <c r="R1210" s="24"/>
      <c r="S1210" s="24"/>
      <c r="T1210" s="24"/>
      <c r="U1210" s="24"/>
    </row>
    <row r="1211" spans="10:21" x14ac:dyDescent="0.25">
      <c r="J1211" s="24"/>
      <c r="K1211" s="35"/>
      <c r="L1211" s="24"/>
      <c r="M1211" s="24"/>
      <c r="N1211" s="24"/>
      <c r="O1211" s="24"/>
      <c r="P1211" s="43"/>
      <c r="Q1211" s="24"/>
      <c r="R1211" s="24"/>
      <c r="S1211" s="24"/>
      <c r="T1211" s="24"/>
      <c r="U1211" s="24"/>
    </row>
    <row r="1212" spans="10:21" x14ac:dyDescent="0.25">
      <c r="J1212" s="24"/>
      <c r="K1212" s="35"/>
      <c r="L1212" s="24"/>
      <c r="M1212" s="24"/>
      <c r="N1212" s="24"/>
      <c r="O1212" s="24"/>
      <c r="P1212" s="43"/>
      <c r="Q1212" s="24"/>
      <c r="R1212" s="24"/>
      <c r="S1212" s="24"/>
      <c r="T1212" s="24"/>
      <c r="U1212" s="24"/>
    </row>
    <row r="1213" spans="10:21" x14ac:dyDescent="0.25">
      <c r="J1213" s="24"/>
      <c r="K1213" s="35"/>
      <c r="L1213" s="24"/>
      <c r="M1213" s="24"/>
      <c r="N1213" s="24"/>
      <c r="O1213" s="24"/>
      <c r="P1213" s="43"/>
      <c r="Q1213" s="24"/>
      <c r="R1213" s="24"/>
      <c r="S1213" s="24"/>
      <c r="T1213" s="24"/>
      <c r="U1213" s="24"/>
    </row>
    <row r="1214" spans="10:21" x14ac:dyDescent="0.25">
      <c r="J1214" s="24"/>
      <c r="K1214" s="35"/>
      <c r="L1214" s="24"/>
      <c r="M1214" s="24"/>
      <c r="N1214" s="24"/>
      <c r="O1214" s="24"/>
      <c r="P1214" s="43"/>
      <c r="Q1214" s="24"/>
      <c r="R1214" s="24"/>
      <c r="S1214" s="24"/>
      <c r="T1214" s="24"/>
      <c r="U1214" s="24"/>
    </row>
    <row r="1215" spans="10:21" x14ac:dyDescent="0.25">
      <c r="J1215" s="24"/>
      <c r="K1215" s="35"/>
      <c r="L1215" s="24"/>
      <c r="M1215" s="24"/>
      <c r="N1215" s="24"/>
      <c r="O1215" s="24"/>
      <c r="P1215" s="43"/>
      <c r="Q1215" s="24"/>
      <c r="R1215" s="24"/>
      <c r="S1215" s="24"/>
      <c r="T1215" s="24"/>
      <c r="U1215" s="24"/>
    </row>
    <row r="1216" spans="10:21" x14ac:dyDescent="0.25">
      <c r="J1216" s="24"/>
      <c r="K1216" s="35"/>
      <c r="L1216" s="24"/>
      <c r="M1216" s="24"/>
      <c r="N1216" s="24"/>
      <c r="O1216" s="24"/>
      <c r="P1216" s="43"/>
      <c r="Q1216" s="24"/>
      <c r="R1216" s="24"/>
      <c r="S1216" s="24"/>
      <c r="T1216" s="24"/>
      <c r="U1216" s="24"/>
    </row>
    <row r="1217" spans="10:21" x14ac:dyDescent="0.25">
      <c r="J1217" s="24"/>
      <c r="K1217" s="35"/>
      <c r="L1217" s="24"/>
      <c r="M1217" s="24"/>
      <c r="N1217" s="24"/>
      <c r="O1217" s="24"/>
      <c r="P1217" s="43"/>
      <c r="Q1217" s="24"/>
      <c r="R1217" s="24"/>
      <c r="S1217" s="24"/>
      <c r="T1217" s="24"/>
      <c r="U1217" s="24"/>
    </row>
    <row r="1218" spans="10:21" x14ac:dyDescent="0.25">
      <c r="J1218" s="24"/>
      <c r="K1218" s="35"/>
      <c r="L1218" s="24"/>
      <c r="M1218" s="24"/>
      <c r="N1218" s="24"/>
      <c r="O1218" s="24"/>
      <c r="P1218" s="43"/>
      <c r="Q1218" s="24"/>
      <c r="R1218" s="24"/>
      <c r="S1218" s="24"/>
      <c r="T1218" s="24"/>
      <c r="U1218" s="24"/>
    </row>
    <row r="1219" spans="10:21" x14ac:dyDescent="0.25">
      <c r="J1219" s="24"/>
      <c r="K1219" s="35"/>
      <c r="L1219" s="24"/>
      <c r="M1219" s="24"/>
      <c r="N1219" s="24"/>
      <c r="O1219" s="24"/>
      <c r="P1219" s="43"/>
      <c r="Q1219" s="24"/>
      <c r="R1219" s="24"/>
      <c r="S1219" s="24"/>
      <c r="T1219" s="24"/>
      <c r="U1219" s="24"/>
    </row>
    <row r="1220" spans="10:21" x14ac:dyDescent="0.25">
      <c r="J1220" s="24"/>
      <c r="K1220" s="35"/>
      <c r="L1220" s="24"/>
      <c r="M1220" s="24"/>
      <c r="N1220" s="24"/>
      <c r="O1220" s="24"/>
      <c r="P1220" s="43"/>
      <c r="Q1220" s="24"/>
      <c r="R1220" s="24"/>
      <c r="S1220" s="24"/>
      <c r="T1220" s="24"/>
      <c r="U1220" s="24"/>
    </row>
    <row r="1221" spans="10:21" x14ac:dyDescent="0.25">
      <c r="J1221" s="24"/>
      <c r="K1221" s="35"/>
      <c r="L1221" s="24"/>
      <c r="M1221" s="24"/>
      <c r="N1221" s="24"/>
      <c r="O1221" s="24"/>
      <c r="P1221" s="43"/>
      <c r="Q1221" s="24"/>
      <c r="R1221" s="24"/>
      <c r="S1221" s="24"/>
      <c r="T1221" s="24"/>
      <c r="U1221" s="24"/>
    </row>
    <row r="1222" spans="10:21" x14ac:dyDescent="0.25">
      <c r="J1222" s="24"/>
      <c r="K1222" s="35"/>
      <c r="L1222" s="24"/>
      <c r="M1222" s="24"/>
      <c r="N1222" s="24"/>
      <c r="O1222" s="24"/>
      <c r="P1222" s="43"/>
      <c r="Q1222" s="24"/>
      <c r="R1222" s="24"/>
      <c r="S1222" s="24"/>
      <c r="T1222" s="24"/>
      <c r="U1222" s="24"/>
    </row>
    <row r="1223" spans="10:21" x14ac:dyDescent="0.25">
      <c r="J1223" s="24"/>
      <c r="K1223" s="35"/>
      <c r="L1223" s="24"/>
      <c r="M1223" s="24"/>
      <c r="N1223" s="24"/>
      <c r="O1223" s="24"/>
      <c r="P1223" s="43"/>
      <c r="Q1223" s="24"/>
      <c r="R1223" s="24"/>
      <c r="S1223" s="24"/>
      <c r="T1223" s="24"/>
      <c r="U1223" s="24"/>
    </row>
    <row r="1224" spans="10:21" x14ac:dyDescent="0.25">
      <c r="J1224" s="24"/>
      <c r="K1224" s="35"/>
      <c r="L1224" s="24"/>
      <c r="M1224" s="24"/>
      <c r="N1224" s="24"/>
      <c r="O1224" s="24"/>
      <c r="P1224" s="43"/>
      <c r="Q1224" s="24"/>
      <c r="R1224" s="24"/>
      <c r="S1224" s="24"/>
      <c r="T1224" s="24"/>
      <c r="U1224" s="24"/>
    </row>
    <row r="1225" spans="10:21" x14ac:dyDescent="0.25">
      <c r="J1225" s="24"/>
      <c r="K1225" s="35"/>
      <c r="L1225" s="24"/>
      <c r="M1225" s="24"/>
      <c r="N1225" s="24"/>
      <c r="O1225" s="24"/>
      <c r="P1225" s="43"/>
      <c r="Q1225" s="24"/>
      <c r="R1225" s="24"/>
      <c r="S1225" s="24"/>
      <c r="T1225" s="24"/>
      <c r="U1225" s="24"/>
    </row>
    <row r="1226" spans="10:21" x14ac:dyDescent="0.25">
      <c r="J1226" s="24"/>
      <c r="K1226" s="35"/>
      <c r="L1226" s="24"/>
      <c r="M1226" s="24"/>
      <c r="N1226" s="24"/>
      <c r="O1226" s="24"/>
      <c r="P1226" s="43"/>
      <c r="Q1226" s="24"/>
      <c r="R1226" s="24"/>
      <c r="S1226" s="24"/>
      <c r="T1226" s="24"/>
      <c r="U1226" s="24"/>
    </row>
    <row r="1227" spans="10:21" x14ac:dyDescent="0.25">
      <c r="J1227" s="24"/>
      <c r="K1227" s="35"/>
      <c r="L1227" s="24"/>
      <c r="M1227" s="24"/>
      <c r="N1227" s="24"/>
      <c r="O1227" s="24"/>
      <c r="P1227" s="43"/>
      <c r="Q1227" s="24"/>
      <c r="R1227" s="24"/>
      <c r="S1227" s="24"/>
      <c r="T1227" s="24"/>
      <c r="U1227" s="24"/>
    </row>
    <row r="1228" spans="10:21" x14ac:dyDescent="0.25">
      <c r="J1228" s="24"/>
      <c r="K1228" s="35"/>
      <c r="L1228" s="24"/>
      <c r="M1228" s="24"/>
      <c r="N1228" s="24"/>
      <c r="O1228" s="24"/>
      <c r="P1228" s="43"/>
      <c r="Q1228" s="24"/>
      <c r="R1228" s="24"/>
      <c r="S1228" s="24"/>
      <c r="T1228" s="24"/>
      <c r="U1228" s="24"/>
    </row>
    <row r="1229" spans="10:21" x14ac:dyDescent="0.25">
      <c r="J1229" s="24"/>
      <c r="K1229" s="35"/>
      <c r="L1229" s="24"/>
      <c r="M1229" s="24"/>
      <c r="N1229" s="24"/>
      <c r="O1229" s="24"/>
      <c r="P1229" s="43"/>
      <c r="Q1229" s="24"/>
      <c r="R1229" s="24"/>
      <c r="S1229" s="24"/>
      <c r="T1229" s="24"/>
      <c r="U1229" s="24"/>
    </row>
    <row r="1230" spans="10:21" x14ac:dyDescent="0.25">
      <c r="J1230" s="24"/>
      <c r="K1230" s="35"/>
      <c r="L1230" s="24"/>
      <c r="M1230" s="24"/>
      <c r="N1230" s="24"/>
      <c r="O1230" s="24"/>
      <c r="P1230" s="43"/>
      <c r="Q1230" s="24"/>
      <c r="R1230" s="24"/>
      <c r="S1230" s="24"/>
      <c r="T1230" s="24"/>
      <c r="U1230" s="24"/>
    </row>
    <row r="1231" spans="10:21" x14ac:dyDescent="0.25">
      <c r="J1231" s="24"/>
      <c r="K1231" s="35"/>
      <c r="L1231" s="24"/>
      <c r="M1231" s="24"/>
      <c r="N1231" s="24"/>
      <c r="O1231" s="24"/>
      <c r="P1231" s="43"/>
      <c r="Q1231" s="24"/>
      <c r="R1231" s="24"/>
      <c r="S1231" s="24"/>
      <c r="T1231" s="24"/>
      <c r="U1231" s="24"/>
    </row>
    <row r="1232" spans="10:21" x14ac:dyDescent="0.25">
      <c r="J1232" s="24"/>
      <c r="K1232" s="35"/>
      <c r="L1232" s="24"/>
      <c r="M1232" s="24"/>
      <c r="N1232" s="24"/>
      <c r="O1232" s="24"/>
      <c r="P1232" s="43"/>
      <c r="Q1232" s="24"/>
      <c r="R1232" s="24"/>
      <c r="S1232" s="24"/>
      <c r="T1232" s="24"/>
      <c r="U1232" s="24"/>
    </row>
    <row r="1233" spans="10:21" x14ac:dyDescent="0.25">
      <c r="J1233" s="24"/>
      <c r="K1233" s="35"/>
      <c r="L1233" s="24"/>
      <c r="M1233" s="24"/>
      <c r="N1233" s="24"/>
      <c r="O1233" s="24"/>
      <c r="P1233" s="43"/>
      <c r="Q1233" s="24"/>
      <c r="R1233" s="24"/>
      <c r="S1233" s="24"/>
      <c r="T1233" s="24"/>
      <c r="U1233" s="24"/>
    </row>
    <row r="1234" spans="10:21" x14ac:dyDescent="0.25">
      <c r="J1234" s="24"/>
      <c r="K1234" s="35"/>
      <c r="L1234" s="24"/>
      <c r="M1234" s="24"/>
      <c r="N1234" s="24"/>
      <c r="O1234" s="24"/>
      <c r="P1234" s="43"/>
      <c r="Q1234" s="24"/>
      <c r="R1234" s="24"/>
      <c r="S1234" s="24"/>
      <c r="T1234" s="24"/>
      <c r="U1234" s="24"/>
    </row>
    <row r="1235" spans="10:21" x14ac:dyDescent="0.25">
      <c r="J1235" s="24"/>
      <c r="K1235" s="35"/>
      <c r="L1235" s="24"/>
      <c r="M1235" s="24"/>
      <c r="N1235" s="24"/>
      <c r="O1235" s="24"/>
      <c r="P1235" s="43"/>
      <c r="Q1235" s="24"/>
      <c r="R1235" s="24"/>
      <c r="S1235" s="24"/>
      <c r="T1235" s="24"/>
      <c r="U1235" s="24"/>
    </row>
    <row r="1236" spans="10:21" x14ac:dyDescent="0.25">
      <c r="J1236" s="24"/>
      <c r="K1236" s="35"/>
      <c r="L1236" s="24"/>
      <c r="M1236" s="24"/>
      <c r="N1236" s="24"/>
      <c r="O1236" s="24"/>
      <c r="P1236" s="43"/>
      <c r="Q1236" s="24"/>
      <c r="R1236" s="24"/>
      <c r="S1236" s="24"/>
      <c r="T1236" s="24"/>
      <c r="U1236" s="24"/>
    </row>
    <row r="1237" spans="10:21" x14ac:dyDescent="0.25">
      <c r="J1237" s="24"/>
      <c r="K1237" s="35"/>
      <c r="L1237" s="24"/>
      <c r="M1237" s="24"/>
      <c r="N1237" s="24"/>
      <c r="O1237" s="24"/>
      <c r="P1237" s="43"/>
      <c r="Q1237" s="24"/>
      <c r="R1237" s="24"/>
      <c r="S1237" s="24"/>
      <c r="T1237" s="24"/>
      <c r="U1237" s="24"/>
    </row>
    <row r="1238" spans="10:21" x14ac:dyDescent="0.25">
      <c r="J1238" s="24"/>
      <c r="K1238" s="35"/>
      <c r="L1238" s="24"/>
      <c r="M1238" s="24"/>
      <c r="N1238" s="24"/>
      <c r="O1238" s="24"/>
      <c r="P1238" s="43"/>
      <c r="Q1238" s="24"/>
      <c r="R1238" s="24"/>
      <c r="S1238" s="24"/>
      <c r="T1238" s="24"/>
      <c r="U1238" s="24"/>
    </row>
    <row r="1239" spans="10:21" x14ac:dyDescent="0.25">
      <c r="J1239" s="24"/>
      <c r="K1239" s="35"/>
      <c r="L1239" s="24"/>
      <c r="M1239" s="24"/>
      <c r="N1239" s="24"/>
      <c r="O1239" s="24"/>
      <c r="P1239" s="43"/>
      <c r="Q1239" s="24"/>
      <c r="R1239" s="24"/>
      <c r="S1239" s="24"/>
      <c r="T1239" s="24"/>
      <c r="U1239" s="24"/>
    </row>
    <row r="1240" spans="10:21" x14ac:dyDescent="0.25">
      <c r="J1240" s="24"/>
      <c r="K1240" s="35"/>
      <c r="L1240" s="24"/>
      <c r="M1240" s="24"/>
      <c r="N1240" s="24"/>
      <c r="O1240" s="24"/>
      <c r="P1240" s="43"/>
      <c r="Q1240" s="24"/>
      <c r="R1240" s="24"/>
      <c r="S1240" s="24"/>
      <c r="T1240" s="24"/>
      <c r="U1240" s="24"/>
    </row>
    <row r="1241" spans="10:21" x14ac:dyDescent="0.25">
      <c r="J1241" s="24"/>
      <c r="K1241" s="35"/>
      <c r="L1241" s="24"/>
      <c r="M1241" s="24"/>
      <c r="N1241" s="24"/>
      <c r="O1241" s="24"/>
      <c r="P1241" s="43"/>
      <c r="Q1241" s="24"/>
      <c r="R1241" s="24"/>
      <c r="S1241" s="24"/>
      <c r="T1241" s="24"/>
      <c r="U1241" s="24"/>
    </row>
    <row r="1242" spans="10:21" x14ac:dyDescent="0.25">
      <c r="J1242" s="24"/>
      <c r="K1242" s="35"/>
      <c r="L1242" s="24"/>
      <c r="M1242" s="24"/>
      <c r="N1242" s="24"/>
      <c r="O1242" s="24"/>
      <c r="P1242" s="43"/>
      <c r="Q1242" s="24"/>
      <c r="R1242" s="24"/>
      <c r="S1242" s="24"/>
      <c r="T1242" s="24"/>
      <c r="U1242" s="24"/>
    </row>
    <row r="1243" spans="10:21" x14ac:dyDescent="0.25">
      <c r="J1243" s="24"/>
      <c r="K1243" s="35"/>
      <c r="L1243" s="24"/>
      <c r="M1243" s="24"/>
      <c r="N1243" s="24"/>
      <c r="O1243" s="24"/>
      <c r="P1243" s="43"/>
      <c r="Q1243" s="24"/>
      <c r="R1243" s="24"/>
      <c r="S1243" s="24"/>
      <c r="T1243" s="24"/>
      <c r="U1243" s="24"/>
    </row>
    <row r="1244" spans="10:21" x14ac:dyDescent="0.25">
      <c r="J1244" s="24"/>
      <c r="K1244" s="35"/>
      <c r="L1244" s="24"/>
      <c r="M1244" s="24"/>
      <c r="N1244" s="24"/>
      <c r="O1244" s="24"/>
      <c r="P1244" s="43"/>
      <c r="Q1244" s="24"/>
      <c r="R1244" s="24"/>
      <c r="S1244" s="24"/>
      <c r="T1244" s="24"/>
      <c r="U1244" s="24"/>
    </row>
    <row r="1245" spans="10:21" x14ac:dyDescent="0.25">
      <c r="J1245" s="24"/>
      <c r="K1245" s="35"/>
      <c r="L1245" s="24"/>
      <c r="M1245" s="24"/>
      <c r="N1245" s="24"/>
      <c r="O1245" s="24"/>
      <c r="P1245" s="43"/>
      <c r="Q1245" s="24"/>
      <c r="R1245" s="24"/>
      <c r="S1245" s="24"/>
      <c r="T1245" s="24"/>
      <c r="U1245" s="24"/>
    </row>
    <row r="1246" spans="10:21" x14ac:dyDescent="0.25">
      <c r="J1246" s="24"/>
      <c r="K1246" s="35"/>
      <c r="L1246" s="24"/>
      <c r="M1246" s="24"/>
      <c r="N1246" s="24"/>
      <c r="O1246" s="24"/>
      <c r="P1246" s="43"/>
      <c r="Q1246" s="24"/>
      <c r="R1246" s="24"/>
      <c r="S1246" s="24"/>
      <c r="T1246" s="24"/>
      <c r="U1246" s="24"/>
    </row>
    <row r="1247" spans="10:21" x14ac:dyDescent="0.25">
      <c r="J1247" s="24"/>
      <c r="K1247" s="35"/>
      <c r="L1247" s="24"/>
      <c r="M1247" s="24"/>
      <c r="N1247" s="24"/>
      <c r="O1247" s="24"/>
      <c r="P1247" s="43"/>
      <c r="Q1247" s="24"/>
      <c r="R1247" s="24"/>
      <c r="S1247" s="24"/>
      <c r="T1247" s="24"/>
      <c r="U1247" s="24"/>
    </row>
    <row r="1248" spans="10:21" x14ac:dyDescent="0.25">
      <c r="J1248" s="24"/>
      <c r="K1248" s="35"/>
      <c r="L1248" s="24"/>
      <c r="M1248" s="24"/>
      <c r="N1248" s="24"/>
      <c r="O1248" s="24"/>
      <c r="P1248" s="43"/>
      <c r="Q1248" s="24"/>
      <c r="R1248" s="24"/>
      <c r="S1248" s="24"/>
      <c r="T1248" s="24"/>
      <c r="U1248" s="24"/>
    </row>
    <row r="1249" spans="10:21" x14ac:dyDescent="0.25">
      <c r="J1249" s="24"/>
      <c r="K1249" s="35"/>
      <c r="L1249" s="24"/>
      <c r="M1249" s="24"/>
      <c r="N1249" s="24"/>
      <c r="O1249" s="24"/>
      <c r="P1249" s="43"/>
      <c r="Q1249" s="24"/>
      <c r="R1249" s="24"/>
      <c r="S1249" s="24"/>
      <c r="T1249" s="24"/>
      <c r="U1249" s="24"/>
    </row>
    <row r="1250" spans="10:21" x14ac:dyDescent="0.25">
      <c r="J1250" s="24"/>
      <c r="K1250" s="35"/>
      <c r="L1250" s="24"/>
      <c r="M1250" s="24"/>
      <c r="N1250" s="24"/>
      <c r="O1250" s="24"/>
      <c r="P1250" s="43"/>
      <c r="Q1250" s="24"/>
      <c r="R1250" s="24"/>
      <c r="S1250" s="24"/>
      <c r="T1250" s="24"/>
      <c r="U1250" s="24"/>
    </row>
    <row r="1251" spans="10:21" x14ac:dyDescent="0.25">
      <c r="J1251" s="24"/>
      <c r="K1251" s="35"/>
      <c r="L1251" s="24"/>
      <c r="M1251" s="24"/>
      <c r="N1251" s="24"/>
      <c r="O1251" s="24"/>
      <c r="P1251" s="43"/>
      <c r="Q1251" s="24"/>
      <c r="R1251" s="24"/>
      <c r="S1251" s="24"/>
      <c r="T1251" s="24"/>
      <c r="U1251" s="24"/>
    </row>
    <row r="1252" spans="10:21" x14ac:dyDescent="0.25">
      <c r="J1252" s="24"/>
      <c r="K1252" s="35"/>
      <c r="L1252" s="24"/>
      <c r="M1252" s="24"/>
      <c r="N1252" s="24"/>
      <c r="O1252" s="24"/>
      <c r="P1252" s="43"/>
      <c r="Q1252" s="24"/>
      <c r="R1252" s="24"/>
      <c r="S1252" s="24"/>
      <c r="T1252" s="24"/>
      <c r="U1252" s="24"/>
    </row>
    <row r="1253" spans="10:21" x14ac:dyDescent="0.25">
      <c r="J1253" s="24"/>
      <c r="K1253" s="35"/>
      <c r="L1253" s="24"/>
      <c r="M1253" s="24"/>
      <c r="N1253" s="24"/>
      <c r="O1253" s="24"/>
      <c r="P1253" s="43"/>
      <c r="Q1253" s="24"/>
      <c r="R1253" s="24"/>
      <c r="S1253" s="24"/>
      <c r="T1253" s="24"/>
      <c r="U1253" s="24"/>
    </row>
    <row r="1254" spans="10:21" x14ac:dyDescent="0.25">
      <c r="J1254" s="24"/>
      <c r="K1254" s="35"/>
      <c r="L1254" s="24"/>
      <c r="M1254" s="24"/>
      <c r="N1254" s="24"/>
      <c r="O1254" s="24"/>
      <c r="P1254" s="43"/>
      <c r="Q1254" s="24"/>
      <c r="R1254" s="24"/>
      <c r="S1254" s="24"/>
      <c r="T1254" s="24"/>
      <c r="U1254" s="24"/>
    </row>
    <row r="1255" spans="10:21" x14ac:dyDescent="0.25">
      <c r="J1255" s="24"/>
      <c r="K1255" s="35"/>
      <c r="L1255" s="24"/>
      <c r="M1255" s="24"/>
      <c r="N1255" s="24"/>
      <c r="O1255" s="24"/>
      <c r="P1255" s="43"/>
      <c r="Q1255" s="24"/>
      <c r="R1255" s="24"/>
      <c r="S1255" s="24"/>
      <c r="T1255" s="24"/>
      <c r="U1255" s="24"/>
    </row>
    <row r="1256" spans="10:21" x14ac:dyDescent="0.25">
      <c r="J1256" s="24"/>
      <c r="K1256" s="35"/>
      <c r="L1256" s="24"/>
      <c r="M1256" s="24"/>
      <c r="N1256" s="24"/>
      <c r="O1256" s="24"/>
      <c r="P1256" s="43"/>
      <c r="Q1256" s="24"/>
      <c r="R1256" s="24"/>
      <c r="S1256" s="24"/>
      <c r="T1256" s="24"/>
      <c r="U1256" s="24"/>
    </row>
    <row r="1257" spans="10:21" x14ac:dyDescent="0.25">
      <c r="J1257" s="24"/>
      <c r="K1257" s="35"/>
      <c r="L1257" s="24"/>
      <c r="M1257" s="24"/>
      <c r="N1257" s="24"/>
      <c r="O1257" s="24"/>
      <c r="P1257" s="43"/>
      <c r="Q1257" s="24"/>
      <c r="R1257" s="24"/>
      <c r="S1257" s="24"/>
      <c r="T1257" s="24"/>
      <c r="U1257" s="24"/>
    </row>
    <row r="1258" spans="10:21" x14ac:dyDescent="0.25">
      <c r="J1258" s="24"/>
      <c r="K1258" s="35"/>
      <c r="L1258" s="24"/>
      <c r="M1258" s="24"/>
      <c r="N1258" s="24"/>
      <c r="O1258" s="24"/>
      <c r="P1258" s="43"/>
      <c r="Q1258" s="24"/>
      <c r="R1258" s="24"/>
      <c r="S1258" s="24"/>
      <c r="T1258" s="24"/>
      <c r="U1258" s="24"/>
    </row>
    <row r="1259" spans="10:21" x14ac:dyDescent="0.25">
      <c r="J1259" s="24"/>
      <c r="K1259" s="35"/>
      <c r="L1259" s="24"/>
      <c r="M1259" s="24"/>
      <c r="N1259" s="24"/>
      <c r="O1259" s="24"/>
      <c r="P1259" s="43"/>
      <c r="Q1259" s="24"/>
      <c r="R1259" s="24"/>
      <c r="S1259" s="24"/>
      <c r="T1259" s="24"/>
      <c r="U1259" s="24"/>
    </row>
    <row r="1260" spans="10:21" x14ac:dyDescent="0.25">
      <c r="J1260" s="24"/>
      <c r="K1260" s="35"/>
      <c r="L1260" s="24"/>
      <c r="M1260" s="24"/>
      <c r="N1260" s="24"/>
      <c r="O1260" s="24"/>
      <c r="P1260" s="43"/>
      <c r="Q1260" s="24"/>
      <c r="R1260" s="24"/>
      <c r="S1260" s="24"/>
      <c r="T1260" s="24"/>
      <c r="U1260" s="24"/>
    </row>
    <row r="1261" spans="10:21" x14ac:dyDescent="0.25">
      <c r="J1261" s="24"/>
      <c r="K1261" s="35"/>
      <c r="L1261" s="24"/>
      <c r="M1261" s="24"/>
      <c r="N1261" s="24"/>
      <c r="O1261" s="24"/>
      <c r="P1261" s="43"/>
      <c r="Q1261" s="24"/>
      <c r="R1261" s="24"/>
      <c r="S1261" s="24"/>
      <c r="T1261" s="24"/>
      <c r="U1261" s="24"/>
    </row>
    <row r="1262" spans="10:21" x14ac:dyDescent="0.25">
      <c r="J1262" s="24"/>
      <c r="K1262" s="35"/>
      <c r="L1262" s="24"/>
      <c r="M1262" s="24"/>
      <c r="N1262" s="24"/>
      <c r="O1262" s="24"/>
      <c r="P1262" s="43"/>
      <c r="Q1262" s="24"/>
      <c r="R1262" s="24"/>
      <c r="S1262" s="24"/>
      <c r="T1262" s="24"/>
      <c r="U1262" s="24"/>
    </row>
    <row r="1263" spans="10:21" x14ac:dyDescent="0.25">
      <c r="J1263" s="24"/>
      <c r="K1263" s="35"/>
      <c r="L1263" s="24"/>
      <c r="M1263" s="24"/>
      <c r="N1263" s="24"/>
      <c r="O1263" s="24"/>
      <c r="P1263" s="43"/>
      <c r="Q1263" s="24"/>
      <c r="R1263" s="24"/>
      <c r="S1263" s="24"/>
      <c r="T1263" s="24"/>
      <c r="U1263" s="24"/>
    </row>
    <row r="1264" spans="10:21" x14ac:dyDescent="0.25">
      <c r="J1264" s="24"/>
      <c r="K1264" s="35"/>
      <c r="L1264" s="24"/>
      <c r="M1264" s="24"/>
      <c r="N1264" s="24"/>
      <c r="O1264" s="24"/>
      <c r="P1264" s="43"/>
      <c r="Q1264" s="24"/>
      <c r="R1264" s="24"/>
      <c r="S1264" s="24"/>
      <c r="T1264" s="24"/>
      <c r="U1264" s="24"/>
    </row>
    <row r="1265" spans="10:21" x14ac:dyDescent="0.25">
      <c r="J1265" s="24"/>
      <c r="K1265" s="35"/>
      <c r="L1265" s="24"/>
      <c r="M1265" s="24"/>
      <c r="N1265" s="24"/>
      <c r="O1265" s="24"/>
      <c r="P1265" s="43"/>
      <c r="Q1265" s="24"/>
      <c r="R1265" s="24"/>
      <c r="S1265" s="24"/>
      <c r="T1265" s="24"/>
      <c r="U1265" s="24"/>
    </row>
    <row r="1266" spans="10:21" x14ac:dyDescent="0.25">
      <c r="J1266" s="24"/>
      <c r="K1266" s="35"/>
      <c r="L1266" s="24"/>
      <c r="M1266" s="24"/>
      <c r="N1266" s="24"/>
      <c r="O1266" s="24"/>
      <c r="P1266" s="43"/>
      <c r="Q1266" s="24"/>
      <c r="R1266" s="24"/>
      <c r="S1266" s="24"/>
      <c r="T1266" s="24"/>
      <c r="U1266" s="24"/>
    </row>
    <row r="1267" spans="10:21" x14ac:dyDescent="0.25">
      <c r="J1267" s="24"/>
      <c r="K1267" s="35"/>
      <c r="L1267" s="24"/>
      <c r="M1267" s="24"/>
      <c r="N1267" s="24"/>
      <c r="O1267" s="24"/>
      <c r="P1267" s="43"/>
      <c r="Q1267" s="24"/>
      <c r="R1267" s="24"/>
      <c r="S1267" s="24"/>
      <c r="T1267" s="24"/>
      <c r="U1267" s="24"/>
    </row>
    <row r="1268" spans="10:21" x14ac:dyDescent="0.25">
      <c r="J1268" s="24"/>
      <c r="K1268" s="35"/>
      <c r="L1268" s="24"/>
      <c r="M1268" s="24"/>
      <c r="N1268" s="24"/>
      <c r="O1268" s="24"/>
      <c r="P1268" s="43"/>
      <c r="Q1268" s="24"/>
      <c r="R1268" s="24"/>
      <c r="S1268" s="24"/>
      <c r="T1268" s="24"/>
      <c r="U1268" s="24"/>
    </row>
    <row r="1269" spans="10:21" x14ac:dyDescent="0.25">
      <c r="J1269" s="24"/>
      <c r="K1269" s="35"/>
      <c r="L1269" s="24"/>
      <c r="M1269" s="24"/>
      <c r="N1269" s="24"/>
      <c r="O1269" s="24"/>
      <c r="P1269" s="43"/>
      <c r="Q1269" s="24"/>
      <c r="R1269" s="24"/>
      <c r="S1269" s="24"/>
      <c r="T1269" s="24"/>
      <c r="U1269" s="24"/>
    </row>
    <row r="1270" spans="10:21" x14ac:dyDescent="0.25">
      <c r="J1270" s="24"/>
      <c r="K1270" s="35"/>
      <c r="L1270" s="24"/>
      <c r="M1270" s="24"/>
      <c r="N1270" s="24"/>
      <c r="O1270" s="24"/>
      <c r="P1270" s="43"/>
      <c r="Q1270" s="24"/>
      <c r="R1270" s="24"/>
      <c r="S1270" s="24"/>
      <c r="T1270" s="24"/>
      <c r="U1270" s="24"/>
    </row>
    <row r="1271" spans="10:21" x14ac:dyDescent="0.25">
      <c r="J1271" s="24"/>
      <c r="K1271" s="35"/>
      <c r="L1271" s="24"/>
      <c r="M1271" s="24"/>
      <c r="N1271" s="24"/>
      <c r="O1271" s="24"/>
      <c r="P1271" s="43"/>
      <c r="Q1271" s="24"/>
      <c r="R1271" s="24"/>
      <c r="S1271" s="24"/>
      <c r="T1271" s="24"/>
      <c r="U1271" s="24"/>
    </row>
    <row r="1272" spans="10:21" x14ac:dyDescent="0.25">
      <c r="J1272" s="24"/>
      <c r="K1272" s="35"/>
      <c r="L1272" s="24"/>
      <c r="M1272" s="24"/>
      <c r="N1272" s="24"/>
      <c r="O1272" s="24"/>
      <c r="P1272" s="43"/>
      <c r="Q1272" s="24"/>
      <c r="R1272" s="24"/>
      <c r="S1272" s="24"/>
      <c r="T1272" s="24"/>
      <c r="U1272" s="24"/>
    </row>
    <row r="1273" spans="10:21" x14ac:dyDescent="0.25">
      <c r="J1273" s="24"/>
      <c r="K1273" s="35"/>
      <c r="L1273" s="24"/>
      <c r="M1273" s="24"/>
      <c r="N1273" s="24"/>
      <c r="O1273" s="24"/>
      <c r="P1273" s="43"/>
      <c r="Q1273" s="24"/>
      <c r="R1273" s="24"/>
      <c r="S1273" s="24"/>
      <c r="T1273" s="24"/>
      <c r="U1273" s="24"/>
    </row>
    <row r="1274" spans="10:21" x14ac:dyDescent="0.25">
      <c r="J1274" s="24"/>
      <c r="K1274" s="35"/>
      <c r="L1274" s="24"/>
      <c r="M1274" s="24"/>
      <c r="N1274" s="24"/>
      <c r="O1274" s="24"/>
      <c r="P1274" s="43"/>
      <c r="Q1274" s="24"/>
      <c r="R1274" s="24"/>
      <c r="S1274" s="24"/>
      <c r="T1274" s="24"/>
      <c r="U1274" s="24"/>
    </row>
    <row r="1275" spans="10:21" x14ac:dyDescent="0.25">
      <c r="J1275" s="24"/>
      <c r="K1275" s="35"/>
      <c r="L1275" s="24"/>
      <c r="M1275" s="24"/>
      <c r="N1275" s="24"/>
      <c r="O1275" s="24"/>
      <c r="P1275" s="43"/>
      <c r="Q1275" s="24"/>
      <c r="R1275" s="24"/>
      <c r="S1275" s="24"/>
      <c r="T1275" s="24"/>
      <c r="U1275" s="24"/>
    </row>
    <row r="1276" spans="10:21" x14ac:dyDescent="0.25">
      <c r="J1276" s="24"/>
      <c r="K1276" s="35"/>
      <c r="L1276" s="24"/>
      <c r="M1276" s="24"/>
      <c r="N1276" s="24"/>
      <c r="O1276" s="24"/>
      <c r="P1276" s="43"/>
      <c r="Q1276" s="24"/>
      <c r="R1276" s="24"/>
      <c r="S1276" s="24"/>
      <c r="T1276" s="24"/>
      <c r="U1276" s="24"/>
    </row>
    <row r="1277" spans="10:21" x14ac:dyDescent="0.25">
      <c r="J1277" s="24"/>
      <c r="K1277" s="35"/>
      <c r="L1277" s="24"/>
      <c r="M1277" s="24"/>
      <c r="N1277" s="24"/>
      <c r="O1277" s="24"/>
      <c r="P1277" s="43"/>
      <c r="Q1277" s="24"/>
      <c r="R1277" s="24"/>
      <c r="S1277" s="24"/>
      <c r="T1277" s="24"/>
      <c r="U1277" s="24"/>
    </row>
    <row r="1278" spans="10:21" x14ac:dyDescent="0.25">
      <c r="J1278" s="24"/>
      <c r="K1278" s="35"/>
      <c r="L1278" s="24"/>
      <c r="M1278" s="24"/>
      <c r="N1278" s="24"/>
      <c r="O1278" s="24"/>
      <c r="P1278" s="43"/>
      <c r="Q1278" s="24"/>
      <c r="R1278" s="24"/>
      <c r="S1278" s="24"/>
      <c r="T1278" s="24"/>
      <c r="U1278" s="24"/>
    </row>
    <row r="1279" spans="10:21" x14ac:dyDescent="0.25">
      <c r="J1279" s="24"/>
      <c r="K1279" s="35"/>
      <c r="L1279" s="24"/>
      <c r="M1279" s="24"/>
      <c r="N1279" s="24"/>
      <c r="O1279" s="24"/>
      <c r="P1279" s="43"/>
      <c r="Q1279" s="24"/>
      <c r="R1279" s="24"/>
      <c r="S1279" s="24"/>
      <c r="T1279" s="24"/>
      <c r="U1279" s="24"/>
    </row>
    <row r="1280" spans="10:21" x14ac:dyDescent="0.25">
      <c r="J1280" s="24"/>
      <c r="K1280" s="35"/>
      <c r="L1280" s="24"/>
      <c r="M1280" s="24"/>
      <c r="N1280" s="24"/>
      <c r="O1280" s="24"/>
      <c r="P1280" s="43"/>
      <c r="Q1280" s="24"/>
      <c r="R1280" s="24"/>
      <c r="S1280" s="24"/>
      <c r="T1280" s="24"/>
      <c r="U1280" s="24"/>
    </row>
    <row r="1281" spans="10:21" x14ac:dyDescent="0.25">
      <c r="J1281" s="24"/>
      <c r="K1281" s="35"/>
      <c r="L1281" s="24"/>
      <c r="M1281" s="24"/>
      <c r="N1281" s="24"/>
      <c r="O1281" s="24"/>
      <c r="P1281" s="43"/>
      <c r="Q1281" s="24"/>
      <c r="R1281" s="24"/>
      <c r="S1281" s="24"/>
      <c r="T1281" s="24"/>
      <c r="U1281" s="24"/>
    </row>
    <row r="1282" spans="10:21" x14ac:dyDescent="0.25">
      <c r="J1282" s="24"/>
      <c r="K1282" s="35"/>
      <c r="L1282" s="24"/>
      <c r="M1282" s="24"/>
      <c r="N1282" s="24"/>
      <c r="O1282" s="24"/>
      <c r="P1282" s="43"/>
      <c r="Q1282" s="24"/>
      <c r="R1282" s="24"/>
      <c r="S1282" s="24"/>
      <c r="T1282" s="24"/>
      <c r="U1282" s="24"/>
    </row>
    <row r="1283" spans="10:21" x14ac:dyDescent="0.25">
      <c r="J1283" s="24"/>
      <c r="K1283" s="35"/>
      <c r="L1283" s="24"/>
      <c r="M1283" s="24"/>
      <c r="N1283" s="24"/>
      <c r="O1283" s="24"/>
      <c r="P1283" s="43"/>
      <c r="Q1283" s="24"/>
      <c r="R1283" s="24"/>
      <c r="S1283" s="24"/>
      <c r="T1283" s="24"/>
      <c r="U1283" s="24"/>
    </row>
    <row r="1284" spans="10:21" x14ac:dyDescent="0.25">
      <c r="J1284" s="24"/>
      <c r="K1284" s="35"/>
      <c r="L1284" s="24"/>
      <c r="M1284" s="24"/>
      <c r="N1284" s="24"/>
      <c r="O1284" s="24"/>
      <c r="P1284" s="43"/>
      <c r="Q1284" s="24"/>
      <c r="R1284" s="24"/>
      <c r="S1284" s="24"/>
      <c r="T1284" s="24"/>
      <c r="U1284" s="24"/>
    </row>
    <row r="1285" spans="10:21" x14ac:dyDescent="0.25">
      <c r="J1285" s="24"/>
      <c r="K1285" s="35"/>
      <c r="L1285" s="24"/>
      <c r="M1285" s="24"/>
      <c r="N1285" s="24"/>
      <c r="O1285" s="24"/>
      <c r="P1285" s="43"/>
      <c r="Q1285" s="24"/>
      <c r="R1285" s="24"/>
      <c r="S1285" s="24"/>
      <c r="T1285" s="24"/>
      <c r="U1285" s="24"/>
    </row>
    <row r="1286" spans="10:21" x14ac:dyDescent="0.25">
      <c r="J1286" s="24"/>
      <c r="K1286" s="35"/>
      <c r="L1286" s="24"/>
      <c r="M1286" s="24"/>
      <c r="N1286" s="24"/>
      <c r="O1286" s="24"/>
      <c r="P1286" s="43"/>
      <c r="Q1286" s="24"/>
      <c r="R1286" s="24"/>
      <c r="S1286" s="24"/>
      <c r="T1286" s="24"/>
      <c r="U1286" s="24"/>
    </row>
    <row r="1287" spans="10:21" x14ac:dyDescent="0.25">
      <c r="J1287" s="24"/>
      <c r="K1287" s="35"/>
      <c r="L1287" s="24"/>
      <c r="M1287" s="24"/>
      <c r="N1287" s="24"/>
      <c r="O1287" s="24"/>
      <c r="P1287" s="43"/>
      <c r="Q1287" s="24"/>
      <c r="R1287" s="24"/>
      <c r="S1287" s="24"/>
      <c r="T1287" s="24"/>
      <c r="U1287" s="24"/>
    </row>
    <row r="1288" spans="10:21" x14ac:dyDescent="0.25">
      <c r="J1288" s="24"/>
      <c r="K1288" s="35"/>
      <c r="L1288" s="24"/>
      <c r="M1288" s="24"/>
      <c r="N1288" s="24"/>
      <c r="O1288" s="24"/>
      <c r="P1288" s="43"/>
      <c r="Q1288" s="24"/>
      <c r="R1288" s="24"/>
      <c r="S1288" s="24"/>
      <c r="T1288" s="24"/>
      <c r="U1288" s="24"/>
    </row>
    <row r="1289" spans="10:21" x14ac:dyDescent="0.25">
      <c r="J1289" s="24"/>
      <c r="K1289" s="35"/>
      <c r="L1289" s="24"/>
      <c r="M1289" s="24"/>
      <c r="N1289" s="24"/>
      <c r="O1289" s="24"/>
      <c r="P1289" s="43"/>
      <c r="Q1289" s="24"/>
      <c r="R1289" s="24"/>
      <c r="S1289" s="24"/>
      <c r="T1289" s="24"/>
      <c r="U1289" s="24"/>
    </row>
    <row r="1290" spans="10:21" x14ac:dyDescent="0.25">
      <c r="J1290" s="24"/>
      <c r="K1290" s="35"/>
      <c r="L1290" s="24"/>
      <c r="M1290" s="24"/>
      <c r="N1290" s="24"/>
      <c r="O1290" s="24"/>
      <c r="P1290" s="43"/>
      <c r="Q1290" s="24"/>
      <c r="R1290" s="24"/>
      <c r="S1290" s="24"/>
      <c r="T1290" s="24"/>
      <c r="U1290" s="24"/>
    </row>
    <row r="1291" spans="10:21" x14ac:dyDescent="0.25">
      <c r="J1291" s="24"/>
      <c r="K1291" s="35"/>
      <c r="L1291" s="24"/>
      <c r="M1291" s="24"/>
      <c r="N1291" s="24"/>
      <c r="O1291" s="24"/>
      <c r="P1291" s="43"/>
      <c r="Q1291" s="24"/>
      <c r="R1291" s="24"/>
      <c r="S1291" s="24"/>
      <c r="T1291" s="24"/>
      <c r="U1291" s="24"/>
    </row>
    <row r="1292" spans="10:21" x14ac:dyDescent="0.25">
      <c r="J1292" s="24"/>
      <c r="K1292" s="35"/>
      <c r="L1292" s="24"/>
      <c r="M1292" s="24"/>
      <c r="N1292" s="24"/>
      <c r="O1292" s="24"/>
      <c r="P1292" s="43"/>
      <c r="Q1292" s="24"/>
      <c r="R1292" s="24"/>
      <c r="S1292" s="24"/>
      <c r="T1292" s="24"/>
      <c r="U1292" s="24"/>
    </row>
    <row r="1293" spans="10:21" x14ac:dyDescent="0.25">
      <c r="J1293" s="24"/>
      <c r="K1293" s="35"/>
      <c r="L1293" s="24"/>
      <c r="M1293" s="24"/>
      <c r="N1293" s="24"/>
      <c r="O1293" s="24"/>
      <c r="P1293" s="43"/>
      <c r="Q1293" s="24"/>
      <c r="R1293" s="24"/>
      <c r="S1293" s="24"/>
      <c r="T1293" s="24"/>
      <c r="U1293" s="24"/>
    </row>
    <row r="1294" spans="10:21" x14ac:dyDescent="0.25">
      <c r="J1294" s="24"/>
      <c r="K1294" s="35"/>
      <c r="L1294" s="24"/>
      <c r="M1294" s="24"/>
      <c r="N1294" s="24"/>
      <c r="O1294" s="24"/>
      <c r="P1294" s="43"/>
      <c r="Q1294" s="24"/>
      <c r="R1294" s="24"/>
      <c r="S1294" s="24"/>
      <c r="T1294" s="24"/>
      <c r="U1294" s="24"/>
    </row>
    <row r="1295" spans="10:21" x14ac:dyDescent="0.25">
      <c r="J1295" s="24"/>
      <c r="K1295" s="35"/>
      <c r="L1295" s="24"/>
      <c r="M1295" s="24"/>
      <c r="N1295" s="24"/>
      <c r="O1295" s="24"/>
      <c r="P1295" s="43"/>
      <c r="Q1295" s="24"/>
      <c r="R1295" s="24"/>
      <c r="S1295" s="24"/>
      <c r="T1295" s="24"/>
      <c r="U1295" s="24"/>
    </row>
    <row r="1296" spans="10:21" x14ac:dyDescent="0.25">
      <c r="J1296" s="24"/>
      <c r="K1296" s="35"/>
      <c r="L1296" s="24"/>
      <c r="M1296" s="24"/>
      <c r="N1296" s="24"/>
      <c r="O1296" s="24"/>
      <c r="P1296" s="43"/>
      <c r="Q1296" s="24"/>
      <c r="R1296" s="24"/>
      <c r="S1296" s="24"/>
      <c r="T1296" s="24"/>
      <c r="U1296" s="24"/>
    </row>
    <row r="1297" spans="10:21" x14ac:dyDescent="0.25">
      <c r="J1297" s="24"/>
      <c r="K1297" s="35"/>
      <c r="L1297" s="24"/>
      <c r="M1297" s="24"/>
      <c r="N1297" s="24"/>
      <c r="O1297" s="24"/>
      <c r="P1297" s="43"/>
      <c r="Q1297" s="24"/>
      <c r="R1297" s="24"/>
      <c r="S1297" s="24"/>
      <c r="T1297" s="24"/>
      <c r="U1297" s="24"/>
    </row>
    <row r="1298" spans="10:21" x14ac:dyDescent="0.25">
      <c r="J1298" s="24"/>
      <c r="K1298" s="35"/>
      <c r="L1298" s="24"/>
      <c r="M1298" s="24"/>
      <c r="N1298" s="24"/>
      <c r="O1298" s="24"/>
      <c r="P1298" s="43"/>
      <c r="Q1298" s="24"/>
      <c r="R1298" s="24"/>
      <c r="S1298" s="24"/>
      <c r="T1298" s="24"/>
      <c r="U1298" s="24"/>
    </row>
    <row r="1299" spans="10:21" x14ac:dyDescent="0.25">
      <c r="J1299" s="24"/>
      <c r="K1299" s="35"/>
      <c r="L1299" s="24"/>
      <c r="M1299" s="24"/>
      <c r="N1299" s="24"/>
      <c r="O1299" s="24"/>
      <c r="P1299" s="43"/>
      <c r="Q1299" s="24"/>
      <c r="R1299" s="24"/>
      <c r="S1299" s="24"/>
      <c r="T1299" s="24"/>
      <c r="U1299" s="24"/>
    </row>
    <row r="1300" spans="10:21" x14ac:dyDescent="0.25">
      <c r="J1300" s="24"/>
      <c r="K1300" s="35"/>
      <c r="L1300" s="24"/>
      <c r="M1300" s="24"/>
      <c r="N1300" s="24"/>
      <c r="O1300" s="24"/>
      <c r="P1300" s="43"/>
      <c r="Q1300" s="24"/>
      <c r="R1300" s="24"/>
      <c r="S1300" s="24"/>
      <c r="T1300" s="24"/>
      <c r="U1300" s="24"/>
    </row>
    <row r="1301" spans="10:21" x14ac:dyDescent="0.25">
      <c r="J1301" s="24"/>
      <c r="K1301" s="35"/>
      <c r="L1301" s="24"/>
      <c r="M1301" s="24"/>
      <c r="N1301" s="24"/>
      <c r="O1301" s="24"/>
      <c r="P1301" s="43"/>
      <c r="Q1301" s="24"/>
      <c r="R1301" s="24"/>
      <c r="S1301" s="24"/>
      <c r="T1301" s="24"/>
      <c r="U1301" s="24"/>
    </row>
    <row r="1302" spans="10:21" x14ac:dyDescent="0.25">
      <c r="J1302" s="24"/>
      <c r="K1302" s="35"/>
      <c r="L1302" s="24"/>
      <c r="M1302" s="24"/>
      <c r="N1302" s="24"/>
      <c r="O1302" s="24"/>
      <c r="P1302" s="43"/>
      <c r="Q1302" s="24"/>
      <c r="R1302" s="24"/>
      <c r="S1302" s="24"/>
      <c r="T1302" s="24"/>
      <c r="U1302" s="24"/>
    </row>
    <row r="1303" spans="10:21" x14ac:dyDescent="0.25">
      <c r="J1303" s="24"/>
      <c r="K1303" s="35"/>
      <c r="L1303" s="24"/>
      <c r="M1303" s="24"/>
      <c r="N1303" s="24"/>
      <c r="O1303" s="24"/>
      <c r="P1303" s="43"/>
      <c r="Q1303" s="24"/>
      <c r="R1303" s="24"/>
      <c r="S1303" s="24"/>
      <c r="T1303" s="24"/>
      <c r="U1303" s="24"/>
    </row>
    <row r="1304" spans="10:21" x14ac:dyDescent="0.25">
      <c r="J1304" s="24"/>
      <c r="K1304" s="35"/>
      <c r="L1304" s="24"/>
      <c r="M1304" s="24"/>
      <c r="N1304" s="24"/>
      <c r="O1304" s="24"/>
      <c r="P1304" s="43"/>
      <c r="Q1304" s="24"/>
      <c r="R1304" s="24"/>
      <c r="S1304" s="24"/>
      <c r="T1304" s="24"/>
      <c r="U1304" s="24"/>
    </row>
    <row r="1305" spans="10:21" x14ac:dyDescent="0.25">
      <c r="J1305" s="24"/>
      <c r="K1305" s="35"/>
      <c r="L1305" s="24"/>
      <c r="M1305" s="24"/>
      <c r="N1305" s="24"/>
      <c r="O1305" s="24"/>
      <c r="P1305" s="43"/>
      <c r="Q1305" s="24"/>
      <c r="R1305" s="24"/>
      <c r="S1305" s="24"/>
      <c r="T1305" s="24"/>
      <c r="U1305" s="24"/>
    </row>
    <row r="1306" spans="10:21" x14ac:dyDescent="0.25">
      <c r="J1306" s="24"/>
      <c r="K1306" s="35"/>
      <c r="L1306" s="24"/>
      <c r="M1306" s="24"/>
      <c r="N1306" s="24"/>
      <c r="O1306" s="24"/>
      <c r="P1306" s="43"/>
      <c r="Q1306" s="24"/>
      <c r="R1306" s="24"/>
      <c r="S1306" s="24"/>
      <c r="T1306" s="24"/>
      <c r="U1306" s="24"/>
    </row>
    <row r="1307" spans="10:21" x14ac:dyDescent="0.25">
      <c r="J1307" s="24"/>
      <c r="K1307" s="35"/>
      <c r="L1307" s="24"/>
      <c r="M1307" s="24"/>
      <c r="N1307" s="24"/>
      <c r="O1307" s="24"/>
      <c r="P1307" s="43"/>
      <c r="Q1307" s="24"/>
      <c r="R1307" s="24"/>
      <c r="S1307" s="24"/>
      <c r="T1307" s="24"/>
      <c r="U1307" s="24"/>
    </row>
    <row r="1308" spans="10:21" x14ac:dyDescent="0.25">
      <c r="J1308" s="24"/>
      <c r="K1308" s="35"/>
      <c r="L1308" s="24"/>
      <c r="M1308" s="24"/>
      <c r="N1308" s="24"/>
      <c r="O1308" s="24"/>
      <c r="P1308" s="43"/>
      <c r="Q1308" s="24"/>
      <c r="R1308" s="24"/>
      <c r="S1308" s="24"/>
      <c r="T1308" s="24"/>
      <c r="U1308" s="24"/>
    </row>
    <row r="1309" spans="10:21" x14ac:dyDescent="0.25">
      <c r="J1309" s="24"/>
      <c r="K1309" s="35"/>
      <c r="L1309" s="24"/>
      <c r="M1309" s="24"/>
      <c r="N1309" s="24"/>
      <c r="O1309" s="24"/>
      <c r="P1309" s="43"/>
      <c r="Q1309" s="24"/>
      <c r="R1309" s="24"/>
      <c r="S1309" s="24"/>
      <c r="T1309" s="24"/>
      <c r="U1309" s="24"/>
    </row>
    <row r="1310" spans="10:21" x14ac:dyDescent="0.25">
      <c r="J1310" s="24"/>
      <c r="K1310" s="35"/>
      <c r="L1310" s="24"/>
      <c r="M1310" s="24"/>
      <c r="N1310" s="24"/>
      <c r="O1310" s="24"/>
      <c r="P1310" s="43"/>
      <c r="Q1310" s="24"/>
      <c r="R1310" s="24"/>
      <c r="S1310" s="24"/>
      <c r="T1310" s="24"/>
      <c r="U1310" s="24"/>
    </row>
    <row r="1311" spans="10:21" x14ac:dyDescent="0.25">
      <c r="J1311" s="24"/>
      <c r="K1311" s="35"/>
      <c r="L1311" s="24"/>
      <c r="M1311" s="24"/>
      <c r="N1311" s="24"/>
      <c r="O1311" s="24"/>
      <c r="P1311" s="43"/>
      <c r="Q1311" s="24"/>
      <c r="R1311" s="24"/>
      <c r="S1311" s="24"/>
      <c r="T1311" s="24"/>
      <c r="U1311" s="24"/>
    </row>
    <row r="1312" spans="10:21" x14ac:dyDescent="0.25">
      <c r="J1312" s="24"/>
      <c r="K1312" s="35"/>
      <c r="L1312" s="24"/>
      <c r="M1312" s="24"/>
      <c r="N1312" s="24"/>
      <c r="O1312" s="24"/>
      <c r="P1312" s="43"/>
      <c r="Q1312" s="24"/>
      <c r="R1312" s="24"/>
      <c r="S1312" s="24"/>
      <c r="T1312" s="24"/>
      <c r="U1312" s="24"/>
    </row>
    <row r="1313" spans="10:21" x14ac:dyDescent="0.25">
      <c r="J1313" s="24"/>
      <c r="K1313" s="35"/>
      <c r="L1313" s="24"/>
      <c r="M1313" s="24"/>
      <c r="N1313" s="24"/>
      <c r="O1313" s="24"/>
      <c r="P1313" s="43"/>
      <c r="Q1313" s="24"/>
      <c r="R1313" s="24"/>
      <c r="S1313" s="24"/>
      <c r="T1313" s="24"/>
      <c r="U1313" s="24"/>
    </row>
    <row r="1314" spans="10:21" x14ac:dyDescent="0.25">
      <c r="J1314" s="24"/>
      <c r="K1314" s="35"/>
      <c r="L1314" s="24"/>
      <c r="M1314" s="24"/>
      <c r="N1314" s="24"/>
      <c r="O1314" s="24"/>
      <c r="P1314" s="43"/>
      <c r="Q1314" s="24"/>
      <c r="R1314" s="24"/>
      <c r="S1314" s="24"/>
      <c r="T1314" s="24"/>
      <c r="U1314" s="24"/>
    </row>
    <row r="1315" spans="10:21" x14ac:dyDescent="0.25">
      <c r="J1315" s="24"/>
      <c r="K1315" s="35"/>
      <c r="L1315" s="24"/>
      <c r="M1315" s="24"/>
      <c r="N1315" s="24"/>
      <c r="O1315" s="24"/>
      <c r="P1315" s="43"/>
      <c r="Q1315" s="24"/>
      <c r="R1315" s="24"/>
      <c r="S1315" s="24"/>
      <c r="T1315" s="24"/>
      <c r="U1315" s="24"/>
    </row>
    <row r="1316" spans="10:21" x14ac:dyDescent="0.25">
      <c r="J1316" s="24"/>
      <c r="K1316" s="35"/>
      <c r="L1316" s="24"/>
      <c r="M1316" s="24"/>
      <c r="N1316" s="24"/>
      <c r="O1316" s="24"/>
      <c r="P1316" s="43"/>
      <c r="Q1316" s="24"/>
      <c r="R1316" s="24"/>
      <c r="S1316" s="24"/>
      <c r="T1316" s="24"/>
      <c r="U1316" s="24"/>
    </row>
    <row r="1317" spans="10:21" x14ac:dyDescent="0.25">
      <c r="J1317" s="24"/>
      <c r="K1317" s="35"/>
      <c r="L1317" s="24"/>
      <c r="M1317" s="24"/>
      <c r="N1317" s="24"/>
      <c r="O1317" s="24"/>
      <c r="P1317" s="43"/>
      <c r="Q1317" s="24"/>
      <c r="R1317" s="24"/>
      <c r="S1317" s="24"/>
      <c r="T1317" s="24"/>
      <c r="U1317" s="24"/>
    </row>
    <row r="1318" spans="10:21" x14ac:dyDescent="0.25">
      <c r="J1318" s="24"/>
      <c r="K1318" s="35"/>
      <c r="L1318" s="24"/>
      <c r="M1318" s="24"/>
      <c r="N1318" s="24"/>
      <c r="O1318" s="24"/>
      <c r="P1318" s="43"/>
      <c r="Q1318" s="24"/>
      <c r="R1318" s="24"/>
      <c r="S1318" s="24"/>
      <c r="T1318" s="24"/>
      <c r="U1318" s="24"/>
    </row>
    <row r="1319" spans="10:21" x14ac:dyDescent="0.25">
      <c r="J1319" s="24"/>
      <c r="K1319" s="35"/>
      <c r="L1319" s="24"/>
      <c r="M1319" s="24"/>
      <c r="N1319" s="24"/>
      <c r="O1319" s="24"/>
      <c r="P1319" s="43"/>
      <c r="Q1319" s="24"/>
      <c r="R1319" s="24"/>
      <c r="S1319" s="24"/>
      <c r="T1319" s="24"/>
      <c r="U1319" s="24"/>
    </row>
    <row r="1320" spans="10:21" x14ac:dyDescent="0.25">
      <c r="J1320" s="24"/>
      <c r="K1320" s="35"/>
      <c r="L1320" s="24"/>
      <c r="M1320" s="24"/>
      <c r="N1320" s="24"/>
      <c r="O1320" s="24"/>
      <c r="P1320" s="43"/>
      <c r="Q1320" s="24"/>
      <c r="R1320" s="24"/>
      <c r="S1320" s="24"/>
      <c r="T1320" s="24"/>
      <c r="U1320" s="24"/>
    </row>
    <row r="1321" spans="10:21" x14ac:dyDescent="0.25">
      <c r="J1321" s="24"/>
      <c r="K1321" s="35"/>
      <c r="L1321" s="24"/>
      <c r="M1321" s="24"/>
      <c r="N1321" s="24"/>
      <c r="O1321" s="24"/>
      <c r="P1321" s="43"/>
      <c r="Q1321" s="24"/>
      <c r="R1321" s="24"/>
      <c r="S1321" s="24"/>
      <c r="T1321" s="24"/>
      <c r="U1321" s="24"/>
    </row>
    <row r="1322" spans="10:21" x14ac:dyDescent="0.25">
      <c r="J1322" s="24"/>
      <c r="K1322" s="35"/>
      <c r="L1322" s="24"/>
      <c r="M1322" s="24"/>
      <c r="N1322" s="24"/>
      <c r="O1322" s="24"/>
      <c r="P1322" s="43"/>
      <c r="Q1322" s="24"/>
      <c r="R1322" s="24"/>
      <c r="S1322" s="24"/>
      <c r="T1322" s="24"/>
      <c r="U1322" s="24"/>
    </row>
    <row r="1323" spans="10:21" x14ac:dyDescent="0.25">
      <c r="J1323" s="24"/>
      <c r="K1323" s="35"/>
      <c r="L1323" s="24"/>
      <c r="M1323" s="24"/>
      <c r="N1323" s="24"/>
      <c r="O1323" s="24"/>
      <c r="P1323" s="43"/>
      <c r="Q1323" s="24"/>
      <c r="R1323" s="24"/>
      <c r="S1323" s="24"/>
      <c r="T1323" s="24"/>
      <c r="U1323" s="24"/>
    </row>
    <row r="1324" spans="10:21" x14ac:dyDescent="0.25">
      <c r="J1324" s="24"/>
      <c r="K1324" s="35"/>
      <c r="L1324" s="24"/>
      <c r="M1324" s="24"/>
      <c r="N1324" s="24"/>
      <c r="O1324" s="24"/>
      <c r="P1324" s="43"/>
      <c r="Q1324" s="24"/>
      <c r="R1324" s="24"/>
      <c r="S1324" s="24"/>
      <c r="T1324" s="24"/>
      <c r="U1324" s="24"/>
    </row>
    <row r="1325" spans="10:21" x14ac:dyDescent="0.25">
      <c r="J1325" s="24"/>
      <c r="K1325" s="35"/>
      <c r="L1325" s="24"/>
      <c r="M1325" s="24"/>
      <c r="N1325" s="24"/>
      <c r="O1325" s="24"/>
      <c r="P1325" s="43"/>
      <c r="Q1325" s="24"/>
      <c r="R1325" s="24"/>
      <c r="S1325" s="24"/>
      <c r="T1325" s="24"/>
      <c r="U1325" s="24"/>
    </row>
    <row r="1326" spans="10:21" x14ac:dyDescent="0.25">
      <c r="J1326" s="24"/>
      <c r="K1326" s="35"/>
      <c r="L1326" s="24"/>
      <c r="M1326" s="24"/>
      <c r="N1326" s="24"/>
      <c r="O1326" s="24"/>
      <c r="P1326" s="43"/>
      <c r="Q1326" s="24"/>
      <c r="R1326" s="24"/>
      <c r="S1326" s="24"/>
      <c r="T1326" s="24"/>
      <c r="U1326" s="24"/>
    </row>
    <row r="1327" spans="10:21" x14ac:dyDescent="0.25">
      <c r="J1327" s="24"/>
      <c r="K1327" s="35"/>
      <c r="L1327" s="24"/>
      <c r="M1327" s="24"/>
      <c r="N1327" s="24"/>
      <c r="O1327" s="24"/>
      <c r="P1327" s="43"/>
      <c r="Q1327" s="24"/>
      <c r="R1327" s="24"/>
      <c r="S1327" s="24"/>
      <c r="T1327" s="24"/>
      <c r="U1327" s="24"/>
    </row>
    <row r="1328" spans="10:21" x14ac:dyDescent="0.25">
      <c r="J1328" s="24"/>
      <c r="K1328" s="35"/>
      <c r="L1328" s="24"/>
      <c r="M1328" s="24"/>
      <c r="N1328" s="24"/>
      <c r="O1328" s="24"/>
      <c r="P1328" s="43"/>
      <c r="Q1328" s="24"/>
      <c r="R1328" s="24"/>
      <c r="S1328" s="24"/>
      <c r="T1328" s="24"/>
      <c r="U1328" s="24"/>
    </row>
    <row r="1329" spans="10:21" x14ac:dyDescent="0.25">
      <c r="J1329" s="24"/>
      <c r="K1329" s="35"/>
      <c r="L1329" s="24"/>
      <c r="M1329" s="24"/>
      <c r="N1329" s="24"/>
      <c r="O1329" s="24"/>
      <c r="P1329" s="43"/>
      <c r="Q1329" s="24"/>
      <c r="R1329" s="24"/>
      <c r="S1329" s="24"/>
      <c r="T1329" s="24"/>
      <c r="U1329" s="24"/>
    </row>
    <row r="1330" spans="10:21" x14ac:dyDescent="0.25">
      <c r="J1330" s="24"/>
      <c r="K1330" s="35"/>
      <c r="L1330" s="24"/>
      <c r="M1330" s="24"/>
      <c r="N1330" s="24"/>
      <c r="O1330" s="24"/>
      <c r="P1330" s="43"/>
      <c r="Q1330" s="24"/>
      <c r="R1330" s="24"/>
      <c r="S1330" s="24"/>
      <c r="T1330" s="24"/>
      <c r="U1330" s="24"/>
    </row>
    <row r="1331" spans="10:21" x14ac:dyDescent="0.25">
      <c r="J1331" s="24"/>
      <c r="K1331" s="35"/>
      <c r="L1331" s="24"/>
      <c r="M1331" s="24"/>
      <c r="N1331" s="24"/>
      <c r="O1331" s="24"/>
      <c r="P1331" s="43"/>
      <c r="Q1331" s="24"/>
      <c r="R1331" s="24"/>
      <c r="S1331" s="24"/>
      <c r="T1331" s="24"/>
      <c r="U1331" s="24"/>
    </row>
    <row r="1332" spans="10:21" x14ac:dyDescent="0.25">
      <c r="J1332" s="24"/>
      <c r="K1332" s="35"/>
      <c r="L1332" s="24"/>
      <c r="M1332" s="24"/>
      <c r="N1332" s="24"/>
      <c r="O1332" s="24"/>
      <c r="P1332" s="43"/>
      <c r="Q1332" s="24"/>
      <c r="R1332" s="24"/>
      <c r="S1332" s="24"/>
      <c r="T1332" s="24"/>
      <c r="U1332" s="24"/>
    </row>
    <row r="1333" spans="10:21" x14ac:dyDescent="0.25">
      <c r="J1333" s="24"/>
      <c r="K1333" s="35"/>
      <c r="L1333" s="24"/>
      <c r="M1333" s="24"/>
      <c r="N1333" s="24"/>
      <c r="O1333" s="24"/>
      <c r="P1333" s="43"/>
      <c r="Q1333" s="24"/>
      <c r="R1333" s="24"/>
      <c r="S1333" s="24"/>
      <c r="T1333" s="24"/>
      <c r="U1333" s="24"/>
    </row>
    <row r="1334" spans="10:21" x14ac:dyDescent="0.25">
      <c r="J1334" s="24"/>
      <c r="K1334" s="35"/>
      <c r="L1334" s="24"/>
      <c r="M1334" s="24"/>
      <c r="N1334" s="24"/>
      <c r="O1334" s="24"/>
      <c r="P1334" s="43"/>
      <c r="Q1334" s="24"/>
      <c r="R1334" s="24"/>
      <c r="S1334" s="24"/>
      <c r="T1334" s="24"/>
      <c r="U1334" s="24"/>
    </row>
    <row r="1335" spans="10:21" x14ac:dyDescent="0.25">
      <c r="J1335" s="24"/>
      <c r="K1335" s="35"/>
      <c r="L1335" s="24"/>
      <c r="M1335" s="24"/>
      <c r="N1335" s="24"/>
      <c r="O1335" s="24"/>
      <c r="P1335" s="43"/>
      <c r="Q1335" s="24"/>
      <c r="R1335" s="24"/>
      <c r="S1335" s="24"/>
      <c r="T1335" s="24"/>
      <c r="U1335" s="24"/>
    </row>
    <row r="1336" spans="10:21" x14ac:dyDescent="0.25">
      <c r="J1336" s="24"/>
      <c r="K1336" s="35"/>
      <c r="L1336" s="24"/>
      <c r="M1336" s="24"/>
      <c r="N1336" s="24"/>
      <c r="O1336" s="24"/>
      <c r="P1336" s="43"/>
      <c r="Q1336" s="24"/>
      <c r="R1336" s="24"/>
      <c r="S1336" s="24"/>
      <c r="T1336" s="24"/>
      <c r="U1336" s="24"/>
    </row>
    <row r="1337" spans="10:21" x14ac:dyDescent="0.25">
      <c r="J1337" s="24"/>
      <c r="K1337" s="35"/>
      <c r="L1337" s="24"/>
      <c r="M1337" s="24"/>
      <c r="N1337" s="24"/>
      <c r="O1337" s="24"/>
      <c r="P1337" s="43"/>
      <c r="Q1337" s="24"/>
      <c r="R1337" s="24"/>
      <c r="S1337" s="24"/>
      <c r="T1337" s="24"/>
      <c r="U1337" s="24"/>
    </row>
    <row r="1338" spans="10:21" x14ac:dyDescent="0.25">
      <c r="J1338" s="24"/>
      <c r="K1338" s="35"/>
      <c r="L1338" s="24"/>
      <c r="M1338" s="24"/>
      <c r="N1338" s="24"/>
      <c r="O1338" s="24"/>
      <c r="P1338" s="43"/>
      <c r="Q1338" s="24"/>
      <c r="R1338" s="24"/>
      <c r="S1338" s="24"/>
      <c r="T1338" s="24"/>
      <c r="U1338" s="24"/>
    </row>
    <row r="1339" spans="10:21" x14ac:dyDescent="0.25">
      <c r="J1339" s="24"/>
      <c r="K1339" s="35"/>
      <c r="L1339" s="24"/>
      <c r="M1339" s="24"/>
      <c r="N1339" s="24"/>
      <c r="O1339" s="24"/>
      <c r="P1339" s="43"/>
      <c r="Q1339" s="24"/>
      <c r="R1339" s="24"/>
      <c r="S1339" s="24"/>
      <c r="T1339" s="24"/>
      <c r="U1339" s="24"/>
    </row>
    <row r="1340" spans="10:21" x14ac:dyDescent="0.25">
      <c r="J1340" s="24"/>
      <c r="K1340" s="35"/>
      <c r="L1340" s="24"/>
      <c r="M1340" s="24"/>
      <c r="N1340" s="24"/>
      <c r="O1340" s="24"/>
      <c r="P1340" s="43"/>
      <c r="Q1340" s="24"/>
      <c r="R1340" s="24"/>
      <c r="S1340" s="24"/>
      <c r="T1340" s="24"/>
      <c r="U1340" s="24"/>
    </row>
    <row r="1341" spans="10:21" x14ac:dyDescent="0.25">
      <c r="J1341" s="24"/>
      <c r="K1341" s="35"/>
      <c r="L1341" s="24"/>
      <c r="M1341" s="24"/>
      <c r="N1341" s="24"/>
      <c r="O1341" s="24"/>
      <c r="P1341" s="43"/>
      <c r="Q1341" s="24"/>
      <c r="R1341" s="24"/>
      <c r="S1341" s="24"/>
      <c r="T1341" s="24"/>
      <c r="U1341" s="24"/>
    </row>
    <row r="1342" spans="10:21" x14ac:dyDescent="0.25">
      <c r="J1342" s="24"/>
      <c r="K1342" s="35"/>
      <c r="L1342" s="24"/>
      <c r="M1342" s="24"/>
      <c r="N1342" s="24"/>
      <c r="O1342" s="24"/>
      <c r="P1342" s="43"/>
      <c r="Q1342" s="24"/>
      <c r="R1342" s="24"/>
      <c r="S1342" s="24"/>
      <c r="T1342" s="24"/>
      <c r="U1342" s="24"/>
    </row>
    <row r="1343" spans="10:21" x14ac:dyDescent="0.25">
      <c r="J1343" s="24"/>
      <c r="K1343" s="35"/>
      <c r="L1343" s="24"/>
      <c r="M1343" s="24"/>
      <c r="N1343" s="24"/>
      <c r="O1343" s="24"/>
      <c r="P1343" s="43"/>
      <c r="Q1343" s="24"/>
      <c r="R1343" s="24"/>
      <c r="S1343" s="24"/>
      <c r="T1343" s="24"/>
      <c r="U1343" s="24"/>
    </row>
    <row r="1344" spans="10:21" x14ac:dyDescent="0.25">
      <c r="J1344" s="24"/>
      <c r="K1344" s="35"/>
      <c r="L1344" s="24"/>
      <c r="M1344" s="24"/>
      <c r="N1344" s="24"/>
      <c r="O1344" s="24"/>
      <c r="P1344" s="43"/>
      <c r="Q1344" s="24"/>
      <c r="R1344" s="24"/>
      <c r="S1344" s="24"/>
      <c r="T1344" s="24"/>
      <c r="U1344" s="24"/>
    </row>
    <row r="1345" spans="10:21" x14ac:dyDescent="0.25">
      <c r="J1345" s="24"/>
      <c r="K1345" s="35"/>
      <c r="L1345" s="24"/>
      <c r="M1345" s="24"/>
      <c r="N1345" s="24"/>
      <c r="O1345" s="24"/>
      <c r="P1345" s="43"/>
      <c r="Q1345" s="24"/>
      <c r="R1345" s="24"/>
      <c r="S1345" s="24"/>
      <c r="T1345" s="24"/>
      <c r="U1345" s="24"/>
    </row>
    <row r="1346" spans="10:21" x14ac:dyDescent="0.25">
      <c r="J1346" s="24"/>
      <c r="K1346" s="35"/>
      <c r="L1346" s="24"/>
      <c r="M1346" s="24"/>
      <c r="N1346" s="24"/>
      <c r="O1346" s="24"/>
      <c r="P1346" s="43"/>
      <c r="Q1346" s="24"/>
      <c r="R1346" s="24"/>
      <c r="S1346" s="24"/>
      <c r="T1346" s="24"/>
      <c r="U1346" s="24"/>
    </row>
    <row r="1347" spans="10:21" x14ac:dyDescent="0.25">
      <c r="J1347" s="24"/>
      <c r="K1347" s="35"/>
      <c r="L1347" s="24"/>
      <c r="M1347" s="24"/>
      <c r="N1347" s="24"/>
      <c r="O1347" s="24"/>
      <c r="P1347" s="43"/>
      <c r="Q1347" s="24"/>
      <c r="R1347" s="24"/>
      <c r="S1347" s="24"/>
      <c r="T1347" s="24"/>
      <c r="U1347" s="24"/>
    </row>
    <row r="1348" spans="10:21" x14ac:dyDescent="0.25">
      <c r="J1348" s="24"/>
      <c r="K1348" s="35"/>
      <c r="L1348" s="24"/>
      <c r="M1348" s="24"/>
      <c r="N1348" s="24"/>
      <c r="O1348" s="24"/>
      <c r="P1348" s="43"/>
      <c r="Q1348" s="24"/>
      <c r="R1348" s="24"/>
      <c r="S1348" s="24"/>
      <c r="T1348" s="24"/>
      <c r="U1348" s="24"/>
    </row>
    <row r="1349" spans="10:21" x14ac:dyDescent="0.25">
      <c r="J1349" s="24"/>
      <c r="K1349" s="35"/>
      <c r="L1349" s="24"/>
      <c r="M1349" s="24"/>
      <c r="N1349" s="24"/>
      <c r="O1349" s="24"/>
      <c r="P1349" s="43"/>
      <c r="Q1349" s="24"/>
      <c r="R1349" s="24"/>
      <c r="S1349" s="24"/>
      <c r="T1349" s="24"/>
      <c r="U1349" s="24"/>
    </row>
    <row r="1350" spans="10:21" x14ac:dyDescent="0.25">
      <c r="J1350" s="24"/>
      <c r="K1350" s="35"/>
      <c r="L1350" s="24"/>
      <c r="M1350" s="24"/>
      <c r="N1350" s="24"/>
      <c r="O1350" s="24"/>
      <c r="P1350" s="43"/>
      <c r="Q1350" s="24"/>
      <c r="R1350" s="24"/>
      <c r="S1350" s="24"/>
      <c r="T1350" s="24"/>
      <c r="U1350" s="24"/>
    </row>
    <row r="1351" spans="10:21" x14ac:dyDescent="0.25">
      <c r="J1351" s="24"/>
      <c r="K1351" s="35"/>
      <c r="L1351" s="24"/>
      <c r="M1351" s="24"/>
      <c r="N1351" s="24"/>
      <c r="O1351" s="24"/>
      <c r="P1351" s="43"/>
      <c r="Q1351" s="24"/>
      <c r="R1351" s="24"/>
      <c r="S1351" s="24"/>
      <c r="T1351" s="24"/>
      <c r="U1351" s="24"/>
    </row>
    <row r="1352" spans="10:21" x14ac:dyDescent="0.25">
      <c r="J1352" s="24"/>
      <c r="K1352" s="35"/>
      <c r="L1352" s="24"/>
      <c r="M1352" s="24"/>
      <c r="N1352" s="24"/>
      <c r="O1352" s="24"/>
      <c r="P1352" s="43"/>
      <c r="Q1352" s="24"/>
      <c r="R1352" s="24"/>
      <c r="S1352" s="24"/>
      <c r="T1352" s="24"/>
      <c r="U1352" s="24"/>
    </row>
    <row r="1353" spans="10:21" x14ac:dyDescent="0.25">
      <c r="J1353" s="24"/>
      <c r="K1353" s="35"/>
      <c r="L1353" s="24"/>
      <c r="M1353" s="24"/>
      <c r="N1353" s="24"/>
      <c r="O1353" s="24"/>
      <c r="P1353" s="43"/>
      <c r="Q1353" s="24"/>
      <c r="R1353" s="24"/>
      <c r="S1353" s="24"/>
      <c r="T1353" s="24"/>
      <c r="U1353" s="24"/>
    </row>
    <row r="1354" spans="10:21" x14ac:dyDescent="0.25">
      <c r="J1354" s="24"/>
      <c r="K1354" s="35"/>
      <c r="L1354" s="24"/>
      <c r="M1354" s="24"/>
      <c r="N1354" s="24"/>
      <c r="O1354" s="24"/>
      <c r="P1354" s="43"/>
      <c r="Q1354" s="24"/>
      <c r="R1354" s="24"/>
      <c r="S1354" s="24"/>
      <c r="T1354" s="24"/>
      <c r="U1354" s="24"/>
    </row>
    <row r="1355" spans="10:21" x14ac:dyDescent="0.25">
      <c r="J1355" s="24"/>
      <c r="K1355" s="35"/>
      <c r="L1355" s="24"/>
      <c r="M1355" s="24"/>
      <c r="N1355" s="24"/>
      <c r="O1355" s="24"/>
      <c r="P1355" s="43"/>
      <c r="Q1355" s="24"/>
      <c r="R1355" s="24"/>
      <c r="S1355" s="24"/>
      <c r="T1355" s="24"/>
      <c r="U1355" s="24"/>
    </row>
    <row r="1356" spans="10:21" x14ac:dyDescent="0.25">
      <c r="J1356" s="24"/>
      <c r="K1356" s="35"/>
      <c r="L1356" s="24"/>
      <c r="M1356" s="24"/>
      <c r="N1356" s="24"/>
      <c r="O1356" s="24"/>
      <c r="P1356" s="43"/>
      <c r="Q1356" s="24"/>
      <c r="R1356" s="24"/>
      <c r="S1356" s="24"/>
      <c r="T1356" s="24"/>
      <c r="U1356" s="24"/>
    </row>
    <row r="1357" spans="10:21" x14ac:dyDescent="0.25">
      <c r="J1357" s="24"/>
      <c r="K1357" s="35"/>
      <c r="L1357" s="24"/>
      <c r="M1357" s="24"/>
      <c r="N1357" s="24"/>
      <c r="O1357" s="24"/>
      <c r="P1357" s="43"/>
      <c r="Q1357" s="24"/>
      <c r="R1357" s="24"/>
      <c r="S1357" s="24"/>
      <c r="T1357" s="24"/>
      <c r="U1357" s="24"/>
    </row>
    <row r="1358" spans="10:21" x14ac:dyDescent="0.25">
      <c r="J1358" s="24"/>
      <c r="K1358" s="35"/>
      <c r="L1358" s="24"/>
      <c r="M1358" s="24"/>
      <c r="N1358" s="24"/>
      <c r="O1358" s="24"/>
      <c r="P1358" s="43"/>
      <c r="Q1358" s="24"/>
      <c r="R1358" s="24"/>
      <c r="S1358" s="24"/>
      <c r="T1358" s="24"/>
      <c r="U1358" s="24"/>
    </row>
    <row r="1359" spans="10:21" x14ac:dyDescent="0.25">
      <c r="J1359" s="24"/>
      <c r="K1359" s="35"/>
      <c r="L1359" s="24"/>
      <c r="M1359" s="24"/>
      <c r="N1359" s="24"/>
      <c r="O1359" s="24"/>
      <c r="P1359" s="43"/>
      <c r="Q1359" s="24"/>
      <c r="R1359" s="24"/>
      <c r="S1359" s="24"/>
      <c r="T1359" s="24"/>
      <c r="U1359" s="24"/>
    </row>
    <row r="1360" spans="10:21" x14ac:dyDescent="0.25">
      <c r="J1360" s="24"/>
      <c r="K1360" s="35"/>
      <c r="L1360" s="24"/>
      <c r="M1360" s="24"/>
      <c r="N1360" s="24"/>
      <c r="O1360" s="24"/>
      <c r="P1360" s="43"/>
      <c r="Q1360" s="24"/>
      <c r="R1360" s="24"/>
      <c r="S1360" s="24"/>
      <c r="T1360" s="24"/>
      <c r="U1360" s="24"/>
    </row>
    <row r="1361" spans="10:21" x14ac:dyDescent="0.25">
      <c r="J1361" s="24"/>
      <c r="K1361" s="35"/>
      <c r="L1361" s="24"/>
      <c r="M1361" s="24"/>
      <c r="N1361" s="24"/>
      <c r="O1361" s="24"/>
      <c r="P1361" s="43"/>
      <c r="Q1361" s="24"/>
      <c r="R1361" s="24"/>
      <c r="S1361" s="24"/>
      <c r="T1361" s="24"/>
      <c r="U1361" s="24"/>
    </row>
    <row r="1362" spans="10:21" x14ac:dyDescent="0.25">
      <c r="J1362" s="24"/>
      <c r="K1362" s="35"/>
      <c r="L1362" s="24"/>
      <c r="M1362" s="24"/>
      <c r="N1362" s="24"/>
      <c r="O1362" s="24"/>
      <c r="P1362" s="43"/>
      <c r="Q1362" s="24"/>
      <c r="R1362" s="24"/>
      <c r="S1362" s="24"/>
      <c r="T1362" s="24"/>
      <c r="U1362" s="24"/>
    </row>
    <row r="1363" spans="10:21" x14ac:dyDescent="0.25">
      <c r="J1363" s="24"/>
      <c r="K1363" s="35"/>
      <c r="L1363" s="24"/>
      <c r="M1363" s="24"/>
      <c r="N1363" s="24"/>
      <c r="O1363" s="24"/>
      <c r="P1363" s="43"/>
      <c r="Q1363" s="24"/>
      <c r="R1363" s="24"/>
      <c r="S1363" s="24"/>
      <c r="T1363" s="24"/>
      <c r="U1363" s="24"/>
    </row>
    <row r="1364" spans="10:21" x14ac:dyDescent="0.25">
      <c r="J1364" s="24"/>
      <c r="K1364" s="35"/>
      <c r="L1364" s="24"/>
      <c r="M1364" s="24"/>
      <c r="N1364" s="24"/>
      <c r="O1364" s="24"/>
      <c r="P1364" s="43"/>
      <c r="Q1364" s="24"/>
      <c r="R1364" s="24"/>
      <c r="S1364" s="24"/>
      <c r="T1364" s="24"/>
      <c r="U1364" s="24"/>
    </row>
    <row r="1365" spans="10:21" x14ac:dyDescent="0.25">
      <c r="J1365" s="24"/>
      <c r="K1365" s="35"/>
      <c r="L1365" s="24"/>
      <c r="M1365" s="24"/>
      <c r="N1365" s="24"/>
      <c r="O1365" s="24"/>
      <c r="P1365" s="43"/>
      <c r="Q1365" s="24"/>
      <c r="R1365" s="24"/>
      <c r="S1365" s="24"/>
      <c r="T1365" s="24"/>
      <c r="U1365" s="24"/>
    </row>
    <row r="1366" spans="10:21" x14ac:dyDescent="0.25">
      <c r="J1366" s="24"/>
      <c r="K1366" s="35"/>
      <c r="L1366" s="24"/>
      <c r="M1366" s="24"/>
      <c r="N1366" s="24"/>
      <c r="O1366" s="24"/>
      <c r="P1366" s="43"/>
      <c r="Q1366" s="24"/>
      <c r="R1366" s="24"/>
      <c r="S1366" s="24"/>
      <c r="T1366" s="24"/>
      <c r="U1366" s="24"/>
    </row>
    <row r="1367" spans="10:21" x14ac:dyDescent="0.25">
      <c r="J1367" s="24"/>
      <c r="K1367" s="35"/>
      <c r="L1367" s="24"/>
      <c r="M1367" s="24"/>
      <c r="N1367" s="24"/>
      <c r="O1367" s="24"/>
      <c r="P1367" s="43"/>
      <c r="Q1367" s="24"/>
      <c r="R1367" s="24"/>
      <c r="S1367" s="24"/>
      <c r="T1367" s="24"/>
      <c r="U1367" s="24"/>
    </row>
    <row r="1368" spans="10:21" x14ac:dyDescent="0.25">
      <c r="J1368" s="24"/>
      <c r="K1368" s="35"/>
      <c r="L1368" s="24"/>
      <c r="M1368" s="24"/>
      <c r="N1368" s="24"/>
      <c r="O1368" s="24"/>
      <c r="P1368" s="43"/>
      <c r="Q1368" s="24"/>
      <c r="R1368" s="24"/>
      <c r="S1368" s="24"/>
      <c r="T1368" s="24"/>
      <c r="U1368" s="24"/>
    </row>
    <row r="1369" spans="10:21" x14ac:dyDescent="0.25">
      <c r="J1369" s="24"/>
      <c r="K1369" s="35"/>
      <c r="L1369" s="24"/>
      <c r="M1369" s="24"/>
      <c r="N1369" s="24"/>
      <c r="O1369" s="24"/>
      <c r="P1369" s="43"/>
      <c r="Q1369" s="24"/>
      <c r="R1369" s="24"/>
      <c r="S1369" s="24"/>
      <c r="T1369" s="24"/>
      <c r="U1369" s="24"/>
    </row>
    <row r="1370" spans="10:21" x14ac:dyDescent="0.25">
      <c r="J1370" s="24"/>
      <c r="K1370" s="35"/>
      <c r="L1370" s="24"/>
      <c r="M1370" s="24"/>
      <c r="N1370" s="24"/>
      <c r="O1370" s="24"/>
      <c r="P1370" s="43"/>
      <c r="Q1370" s="24"/>
      <c r="R1370" s="24"/>
      <c r="S1370" s="24"/>
      <c r="T1370" s="24"/>
      <c r="U1370" s="24"/>
    </row>
    <row r="1371" spans="10:21" x14ac:dyDescent="0.25">
      <c r="J1371" s="24"/>
      <c r="K1371" s="35"/>
      <c r="L1371" s="24"/>
      <c r="M1371" s="24"/>
      <c r="N1371" s="24"/>
      <c r="O1371" s="24"/>
      <c r="P1371" s="43"/>
      <c r="Q1371" s="24"/>
      <c r="R1371" s="24"/>
      <c r="S1371" s="24"/>
      <c r="T1371" s="24"/>
      <c r="U1371" s="24"/>
    </row>
    <row r="1372" spans="10:21" x14ac:dyDescent="0.25">
      <c r="J1372" s="24"/>
      <c r="K1372" s="35"/>
      <c r="L1372" s="24"/>
      <c r="M1372" s="24"/>
      <c r="N1372" s="24"/>
      <c r="O1372" s="24"/>
      <c r="P1372" s="43"/>
      <c r="Q1372" s="24"/>
      <c r="R1372" s="24"/>
      <c r="S1372" s="24"/>
      <c r="T1372" s="24"/>
      <c r="U1372" s="24"/>
    </row>
    <row r="1373" spans="10:21" x14ac:dyDescent="0.25">
      <c r="J1373" s="24"/>
      <c r="K1373" s="35"/>
      <c r="L1373" s="24"/>
      <c r="M1373" s="24"/>
      <c r="N1373" s="24"/>
      <c r="O1373" s="24"/>
      <c r="P1373" s="43"/>
      <c r="Q1373" s="24"/>
      <c r="R1373" s="24"/>
      <c r="S1373" s="24"/>
      <c r="T1373" s="24"/>
      <c r="U1373" s="24"/>
    </row>
    <row r="1374" spans="10:21" x14ac:dyDescent="0.25">
      <c r="J1374" s="24"/>
      <c r="K1374" s="35"/>
      <c r="L1374" s="24"/>
      <c r="M1374" s="24"/>
      <c r="N1374" s="24"/>
      <c r="O1374" s="24"/>
      <c r="P1374" s="43"/>
      <c r="Q1374" s="24"/>
      <c r="R1374" s="24"/>
      <c r="S1374" s="24"/>
      <c r="T1374" s="24"/>
      <c r="U1374" s="24"/>
    </row>
    <row r="1375" spans="10:21" x14ac:dyDescent="0.25">
      <c r="J1375" s="24"/>
      <c r="K1375" s="35"/>
      <c r="L1375" s="24"/>
      <c r="M1375" s="24"/>
      <c r="N1375" s="24"/>
      <c r="O1375" s="24"/>
      <c r="P1375" s="43"/>
      <c r="Q1375" s="24"/>
      <c r="R1375" s="24"/>
      <c r="S1375" s="24"/>
      <c r="T1375" s="24"/>
      <c r="U1375" s="24"/>
    </row>
    <row r="1376" spans="10:21" x14ac:dyDescent="0.25">
      <c r="J1376" s="24"/>
      <c r="K1376" s="35"/>
      <c r="L1376" s="24"/>
      <c r="M1376" s="24"/>
      <c r="N1376" s="24"/>
      <c r="O1376" s="24"/>
      <c r="P1376" s="43"/>
      <c r="Q1376" s="24"/>
      <c r="R1376" s="24"/>
      <c r="S1376" s="24"/>
      <c r="T1376" s="24"/>
      <c r="U1376" s="24"/>
    </row>
    <row r="1377" spans="10:21" x14ac:dyDescent="0.25">
      <c r="J1377" s="24"/>
      <c r="K1377" s="35"/>
      <c r="L1377" s="24"/>
      <c r="M1377" s="24"/>
      <c r="N1377" s="24"/>
      <c r="O1377" s="24"/>
      <c r="P1377" s="43"/>
      <c r="Q1377" s="24"/>
      <c r="R1377" s="24"/>
      <c r="S1377" s="24"/>
      <c r="T1377" s="24"/>
      <c r="U1377" s="24"/>
    </row>
    <row r="1378" spans="10:21" x14ac:dyDescent="0.25">
      <c r="J1378" s="24"/>
      <c r="K1378" s="35"/>
      <c r="L1378" s="24"/>
      <c r="M1378" s="24"/>
      <c r="N1378" s="24"/>
      <c r="O1378" s="24"/>
      <c r="P1378" s="43"/>
      <c r="Q1378" s="24"/>
      <c r="R1378" s="24"/>
      <c r="S1378" s="24"/>
      <c r="T1378" s="24"/>
      <c r="U1378" s="24"/>
    </row>
    <row r="1379" spans="10:21" x14ac:dyDescent="0.25">
      <c r="J1379" s="24"/>
      <c r="K1379" s="35"/>
      <c r="L1379" s="24"/>
      <c r="M1379" s="24"/>
      <c r="N1379" s="24"/>
      <c r="O1379" s="24"/>
      <c r="P1379" s="43"/>
      <c r="Q1379" s="24"/>
      <c r="R1379" s="24"/>
      <c r="S1379" s="24"/>
      <c r="T1379" s="24"/>
      <c r="U1379" s="24"/>
    </row>
    <row r="1380" spans="10:21" x14ac:dyDescent="0.25">
      <c r="J1380" s="24"/>
      <c r="K1380" s="35"/>
      <c r="L1380" s="24"/>
      <c r="M1380" s="24"/>
      <c r="N1380" s="24"/>
      <c r="O1380" s="24"/>
      <c r="P1380" s="43"/>
      <c r="Q1380" s="24"/>
      <c r="R1380" s="24"/>
      <c r="S1380" s="24"/>
      <c r="T1380" s="24"/>
      <c r="U1380" s="24"/>
    </row>
    <row r="1381" spans="10:21" x14ac:dyDescent="0.25">
      <c r="J1381" s="24"/>
      <c r="K1381" s="35"/>
      <c r="L1381" s="24"/>
      <c r="M1381" s="24"/>
      <c r="N1381" s="24"/>
      <c r="O1381" s="24"/>
      <c r="P1381" s="43"/>
      <c r="Q1381" s="24"/>
      <c r="R1381" s="24"/>
      <c r="S1381" s="24"/>
      <c r="T1381" s="24"/>
      <c r="U1381" s="24"/>
    </row>
    <row r="1382" spans="10:21" x14ac:dyDescent="0.25">
      <c r="J1382" s="24"/>
      <c r="K1382" s="35"/>
      <c r="L1382" s="24"/>
      <c r="M1382" s="24"/>
      <c r="N1382" s="24"/>
      <c r="O1382" s="24"/>
      <c r="P1382" s="43"/>
      <c r="Q1382" s="24"/>
      <c r="R1382" s="24"/>
      <c r="S1382" s="24"/>
      <c r="T1382" s="24"/>
      <c r="U1382" s="24"/>
    </row>
    <row r="1383" spans="10:21" x14ac:dyDescent="0.25">
      <c r="J1383" s="24"/>
      <c r="K1383" s="35"/>
      <c r="L1383" s="24"/>
      <c r="M1383" s="24"/>
      <c r="N1383" s="24"/>
      <c r="O1383" s="24"/>
      <c r="P1383" s="43"/>
      <c r="Q1383" s="24"/>
      <c r="R1383" s="24"/>
      <c r="S1383" s="24"/>
      <c r="T1383" s="24"/>
      <c r="U1383" s="24"/>
    </row>
    <row r="1384" spans="10:21" x14ac:dyDescent="0.25">
      <c r="J1384" s="24"/>
      <c r="K1384" s="35"/>
      <c r="L1384" s="24"/>
      <c r="M1384" s="24"/>
      <c r="N1384" s="24"/>
      <c r="O1384" s="24"/>
      <c r="P1384" s="43"/>
      <c r="Q1384" s="24"/>
      <c r="R1384" s="24"/>
      <c r="S1384" s="24"/>
      <c r="T1384" s="24"/>
      <c r="U1384" s="24"/>
    </row>
    <row r="1385" spans="10:21" x14ac:dyDescent="0.25">
      <c r="J1385" s="24"/>
      <c r="K1385" s="35"/>
      <c r="L1385" s="24"/>
      <c r="M1385" s="24"/>
      <c r="N1385" s="24"/>
      <c r="O1385" s="24"/>
      <c r="P1385" s="43"/>
      <c r="Q1385" s="24"/>
      <c r="R1385" s="24"/>
      <c r="S1385" s="24"/>
      <c r="T1385" s="24"/>
      <c r="U1385" s="24"/>
    </row>
    <row r="1386" spans="10:21" x14ac:dyDescent="0.25">
      <c r="J1386" s="24"/>
      <c r="K1386" s="35"/>
      <c r="L1386" s="24"/>
      <c r="M1386" s="24"/>
      <c r="N1386" s="24"/>
      <c r="O1386" s="24"/>
      <c r="P1386" s="43"/>
      <c r="Q1386" s="24"/>
      <c r="R1386" s="24"/>
      <c r="S1386" s="24"/>
      <c r="T1386" s="24"/>
      <c r="U1386" s="24"/>
    </row>
    <row r="1387" spans="10:21" x14ac:dyDescent="0.25">
      <c r="J1387" s="24"/>
      <c r="K1387" s="35"/>
      <c r="L1387" s="24"/>
      <c r="M1387" s="24"/>
      <c r="N1387" s="24"/>
      <c r="O1387" s="24"/>
      <c r="P1387" s="43"/>
      <c r="Q1387" s="24"/>
      <c r="R1387" s="24"/>
      <c r="S1387" s="24"/>
      <c r="T1387" s="24"/>
      <c r="U1387" s="24"/>
    </row>
    <row r="1388" spans="10:21" x14ac:dyDescent="0.25">
      <c r="J1388" s="24"/>
      <c r="K1388" s="35"/>
      <c r="L1388" s="24"/>
      <c r="M1388" s="24"/>
      <c r="N1388" s="24"/>
      <c r="O1388" s="24"/>
      <c r="P1388" s="43"/>
      <c r="Q1388" s="24"/>
      <c r="R1388" s="24"/>
      <c r="S1388" s="24"/>
      <c r="T1388" s="24"/>
      <c r="U1388" s="24"/>
    </row>
    <row r="1389" spans="10:21" x14ac:dyDescent="0.25">
      <c r="J1389" s="24"/>
      <c r="K1389" s="35"/>
      <c r="L1389" s="24"/>
      <c r="M1389" s="24"/>
      <c r="N1389" s="24"/>
      <c r="O1389" s="24"/>
      <c r="P1389" s="43"/>
      <c r="Q1389" s="24"/>
      <c r="R1389" s="24"/>
      <c r="S1389" s="24"/>
      <c r="T1389" s="24"/>
      <c r="U1389" s="24"/>
    </row>
    <row r="1390" spans="10:21" x14ac:dyDescent="0.25">
      <c r="J1390" s="24"/>
      <c r="K1390" s="35"/>
      <c r="L1390" s="24"/>
      <c r="M1390" s="24"/>
      <c r="N1390" s="24"/>
      <c r="O1390" s="24"/>
      <c r="P1390" s="43"/>
      <c r="Q1390" s="24"/>
      <c r="R1390" s="24"/>
      <c r="S1390" s="24"/>
      <c r="T1390" s="24"/>
      <c r="U1390" s="24"/>
    </row>
    <row r="1391" spans="10:21" x14ac:dyDescent="0.25">
      <c r="J1391" s="24"/>
      <c r="K1391" s="35"/>
      <c r="L1391" s="24"/>
      <c r="M1391" s="24"/>
      <c r="N1391" s="24"/>
      <c r="O1391" s="24"/>
      <c r="P1391" s="43"/>
      <c r="Q1391" s="24"/>
      <c r="R1391" s="24"/>
      <c r="S1391" s="24"/>
      <c r="T1391" s="24"/>
      <c r="U1391" s="24"/>
    </row>
    <row r="1392" spans="10:21" x14ac:dyDescent="0.25">
      <c r="J1392" s="24"/>
      <c r="K1392" s="35"/>
      <c r="L1392" s="24"/>
      <c r="M1392" s="24"/>
      <c r="N1392" s="24"/>
      <c r="O1392" s="24"/>
      <c r="P1392" s="43"/>
      <c r="Q1392" s="24"/>
      <c r="R1392" s="24"/>
      <c r="S1392" s="24"/>
      <c r="T1392" s="24"/>
      <c r="U1392" s="24"/>
    </row>
    <row r="1393" spans="10:21" x14ac:dyDescent="0.25">
      <c r="J1393" s="24"/>
      <c r="K1393" s="35"/>
      <c r="L1393" s="24"/>
      <c r="M1393" s="24"/>
      <c r="N1393" s="24"/>
      <c r="O1393" s="24"/>
      <c r="P1393" s="43"/>
      <c r="Q1393" s="24"/>
      <c r="R1393" s="24"/>
      <c r="S1393" s="24"/>
      <c r="T1393" s="24"/>
      <c r="U1393" s="24"/>
    </row>
    <row r="1394" spans="10:21" x14ac:dyDescent="0.25">
      <c r="J1394" s="24"/>
      <c r="K1394" s="35"/>
      <c r="L1394" s="24"/>
      <c r="M1394" s="24"/>
      <c r="N1394" s="24"/>
      <c r="O1394" s="24"/>
      <c r="P1394" s="43"/>
      <c r="Q1394" s="24"/>
      <c r="R1394" s="24"/>
      <c r="S1394" s="24"/>
      <c r="T1394" s="24"/>
      <c r="U1394" s="24"/>
    </row>
    <row r="1395" spans="10:21" x14ac:dyDescent="0.25">
      <c r="J1395" s="24"/>
      <c r="K1395" s="35"/>
      <c r="L1395" s="24"/>
      <c r="M1395" s="24"/>
      <c r="N1395" s="24"/>
      <c r="O1395" s="24"/>
      <c r="P1395" s="43"/>
      <c r="Q1395" s="24"/>
      <c r="R1395" s="24"/>
      <c r="S1395" s="24"/>
      <c r="T1395" s="24"/>
      <c r="U1395" s="24"/>
    </row>
    <row r="1396" spans="10:21" x14ac:dyDescent="0.25">
      <c r="J1396" s="24"/>
      <c r="K1396" s="35"/>
      <c r="L1396" s="24"/>
      <c r="M1396" s="24"/>
      <c r="N1396" s="24"/>
      <c r="O1396" s="24"/>
      <c r="P1396" s="43"/>
      <c r="Q1396" s="24"/>
      <c r="R1396" s="24"/>
      <c r="S1396" s="24"/>
      <c r="T1396" s="24"/>
      <c r="U1396" s="24"/>
    </row>
    <row r="1397" spans="10:21" x14ac:dyDescent="0.25">
      <c r="J1397" s="24"/>
      <c r="K1397" s="35"/>
      <c r="L1397" s="24"/>
      <c r="M1397" s="24"/>
      <c r="N1397" s="24"/>
      <c r="O1397" s="24"/>
      <c r="P1397" s="43"/>
      <c r="Q1397" s="24"/>
      <c r="R1397" s="24"/>
      <c r="S1397" s="24"/>
      <c r="T1397" s="24"/>
      <c r="U1397" s="24"/>
    </row>
    <row r="1398" spans="10:21" x14ac:dyDescent="0.25">
      <c r="J1398" s="24"/>
      <c r="K1398" s="35"/>
      <c r="L1398" s="24"/>
      <c r="M1398" s="24"/>
      <c r="N1398" s="24"/>
      <c r="O1398" s="24"/>
      <c r="P1398" s="43"/>
      <c r="Q1398" s="24"/>
      <c r="R1398" s="24"/>
      <c r="S1398" s="24"/>
      <c r="T1398" s="24"/>
      <c r="U1398" s="24"/>
    </row>
    <row r="1399" spans="10:21" x14ac:dyDescent="0.25">
      <c r="J1399" s="24"/>
      <c r="K1399" s="35"/>
      <c r="L1399" s="24"/>
      <c r="M1399" s="24"/>
      <c r="N1399" s="24"/>
      <c r="O1399" s="24"/>
      <c r="P1399" s="43"/>
      <c r="Q1399" s="24"/>
      <c r="R1399" s="24"/>
      <c r="S1399" s="24"/>
      <c r="T1399" s="24"/>
      <c r="U1399" s="24"/>
    </row>
    <row r="1400" spans="10:21" x14ac:dyDescent="0.25">
      <c r="J1400" s="24"/>
      <c r="K1400" s="35"/>
      <c r="L1400" s="24"/>
      <c r="M1400" s="24"/>
      <c r="N1400" s="24"/>
      <c r="O1400" s="24"/>
      <c r="P1400" s="43"/>
      <c r="Q1400" s="24"/>
      <c r="R1400" s="24"/>
      <c r="S1400" s="24"/>
      <c r="T1400" s="24"/>
      <c r="U1400" s="24"/>
    </row>
    <row r="1401" spans="10:21" x14ac:dyDescent="0.25">
      <c r="J1401" s="24"/>
      <c r="K1401" s="35"/>
      <c r="L1401" s="24"/>
      <c r="M1401" s="24"/>
      <c r="N1401" s="24"/>
      <c r="O1401" s="24"/>
      <c r="P1401" s="43"/>
      <c r="Q1401" s="24"/>
      <c r="R1401" s="24"/>
      <c r="S1401" s="24"/>
      <c r="T1401" s="24"/>
      <c r="U1401" s="24"/>
    </row>
    <row r="1402" spans="10:21" x14ac:dyDescent="0.25">
      <c r="J1402" s="24"/>
      <c r="K1402" s="35"/>
      <c r="L1402" s="24"/>
      <c r="M1402" s="24"/>
      <c r="N1402" s="24"/>
      <c r="O1402" s="24"/>
      <c r="P1402" s="43"/>
      <c r="Q1402" s="24"/>
      <c r="R1402" s="24"/>
      <c r="S1402" s="24"/>
      <c r="T1402" s="24"/>
      <c r="U1402" s="24"/>
    </row>
    <row r="1403" spans="10:21" x14ac:dyDescent="0.25">
      <c r="J1403" s="24"/>
      <c r="K1403" s="35"/>
      <c r="L1403" s="24"/>
      <c r="M1403" s="24"/>
      <c r="N1403" s="24"/>
      <c r="O1403" s="24"/>
      <c r="P1403" s="43"/>
      <c r="Q1403" s="24"/>
      <c r="R1403" s="24"/>
      <c r="S1403" s="24"/>
      <c r="T1403" s="24"/>
      <c r="U1403" s="24"/>
    </row>
    <row r="1404" spans="10:21" x14ac:dyDescent="0.25">
      <c r="J1404" s="24"/>
      <c r="K1404" s="35"/>
      <c r="L1404" s="24"/>
      <c r="M1404" s="24"/>
      <c r="N1404" s="24"/>
      <c r="O1404" s="24"/>
      <c r="P1404" s="43"/>
      <c r="Q1404" s="24"/>
      <c r="R1404" s="24"/>
      <c r="S1404" s="24"/>
      <c r="T1404" s="24"/>
      <c r="U1404" s="24"/>
    </row>
    <row r="1405" spans="10:21" x14ac:dyDescent="0.25">
      <c r="J1405" s="24"/>
      <c r="K1405" s="35"/>
      <c r="L1405" s="24"/>
      <c r="M1405" s="24"/>
      <c r="N1405" s="24"/>
      <c r="O1405" s="24"/>
      <c r="P1405" s="43"/>
      <c r="Q1405" s="24"/>
      <c r="R1405" s="24"/>
      <c r="S1405" s="24"/>
      <c r="T1405" s="24"/>
      <c r="U1405" s="24"/>
    </row>
    <row r="1406" spans="10:21" x14ac:dyDescent="0.25">
      <c r="J1406" s="24"/>
      <c r="K1406" s="35"/>
      <c r="L1406" s="24"/>
      <c r="M1406" s="24"/>
      <c r="N1406" s="24"/>
      <c r="O1406" s="24"/>
      <c r="P1406" s="43"/>
      <c r="Q1406" s="24"/>
      <c r="R1406" s="24"/>
      <c r="S1406" s="24"/>
      <c r="T1406" s="24"/>
      <c r="U1406" s="24"/>
    </row>
    <row r="1407" spans="10:21" x14ac:dyDescent="0.25">
      <c r="J1407" s="24"/>
      <c r="K1407" s="35"/>
      <c r="L1407" s="24"/>
      <c r="M1407" s="24"/>
      <c r="N1407" s="24"/>
      <c r="O1407" s="24"/>
      <c r="P1407" s="43"/>
      <c r="Q1407" s="24"/>
      <c r="R1407" s="24"/>
      <c r="S1407" s="24"/>
      <c r="T1407" s="24"/>
      <c r="U1407" s="24"/>
    </row>
    <row r="1408" spans="10:21" x14ac:dyDescent="0.25">
      <c r="J1408" s="24"/>
      <c r="K1408" s="35"/>
      <c r="L1408" s="24"/>
      <c r="M1408" s="24"/>
      <c r="N1408" s="24"/>
      <c r="O1408" s="24"/>
      <c r="P1408" s="43"/>
      <c r="Q1408" s="24"/>
      <c r="R1408" s="24"/>
      <c r="S1408" s="24"/>
      <c r="T1408" s="24"/>
      <c r="U1408" s="24"/>
    </row>
    <row r="1409" spans="10:21" x14ac:dyDescent="0.25">
      <c r="J1409" s="24"/>
      <c r="K1409" s="35"/>
      <c r="L1409" s="24"/>
      <c r="M1409" s="24"/>
      <c r="N1409" s="24"/>
      <c r="O1409" s="24"/>
      <c r="P1409" s="43"/>
      <c r="Q1409" s="24"/>
      <c r="R1409" s="24"/>
      <c r="S1409" s="24"/>
      <c r="T1409" s="24"/>
      <c r="U1409" s="24"/>
    </row>
    <row r="1410" spans="10:21" x14ac:dyDescent="0.25">
      <c r="J1410" s="24"/>
      <c r="K1410" s="35"/>
      <c r="L1410" s="24"/>
      <c r="M1410" s="24"/>
      <c r="N1410" s="24"/>
      <c r="O1410" s="24"/>
      <c r="P1410" s="43"/>
      <c r="Q1410" s="24"/>
      <c r="R1410" s="24"/>
      <c r="S1410" s="24"/>
      <c r="T1410" s="24"/>
      <c r="U1410" s="24"/>
    </row>
    <row r="1411" spans="10:21" x14ac:dyDescent="0.25">
      <c r="J1411" s="24"/>
      <c r="K1411" s="35"/>
      <c r="L1411" s="24"/>
      <c r="M1411" s="24"/>
      <c r="N1411" s="24"/>
      <c r="O1411" s="24"/>
      <c r="P1411" s="43"/>
      <c r="Q1411" s="24"/>
      <c r="R1411" s="24"/>
      <c r="S1411" s="24"/>
      <c r="T1411" s="24"/>
      <c r="U1411" s="24"/>
    </row>
    <row r="1412" spans="10:21" x14ac:dyDescent="0.25">
      <c r="J1412" s="24"/>
      <c r="K1412" s="35"/>
      <c r="L1412" s="24"/>
      <c r="M1412" s="24"/>
      <c r="N1412" s="24"/>
      <c r="O1412" s="24"/>
      <c r="P1412" s="43"/>
      <c r="Q1412" s="24"/>
      <c r="R1412" s="24"/>
      <c r="S1412" s="24"/>
      <c r="T1412" s="24"/>
      <c r="U1412" s="24"/>
    </row>
    <row r="1413" spans="10:21" x14ac:dyDescent="0.25">
      <c r="J1413" s="24"/>
      <c r="K1413" s="35"/>
      <c r="L1413" s="24"/>
      <c r="M1413" s="24"/>
      <c r="N1413" s="24"/>
      <c r="O1413" s="24"/>
      <c r="P1413" s="43"/>
      <c r="Q1413" s="24"/>
      <c r="R1413" s="24"/>
      <c r="S1413" s="24"/>
      <c r="T1413" s="24"/>
      <c r="U1413" s="24"/>
    </row>
    <row r="1414" spans="10:21" x14ac:dyDescent="0.25">
      <c r="J1414" s="24"/>
      <c r="K1414" s="35"/>
      <c r="L1414" s="24"/>
      <c r="M1414" s="24"/>
      <c r="N1414" s="24"/>
      <c r="O1414" s="24"/>
      <c r="P1414" s="43"/>
      <c r="Q1414" s="24"/>
      <c r="R1414" s="24"/>
      <c r="S1414" s="24"/>
      <c r="T1414" s="24"/>
      <c r="U1414" s="24"/>
    </row>
    <row r="1415" spans="10:21" x14ac:dyDescent="0.25">
      <c r="J1415" s="24"/>
      <c r="K1415" s="35"/>
      <c r="L1415" s="24"/>
      <c r="M1415" s="24"/>
      <c r="N1415" s="24"/>
      <c r="O1415" s="24"/>
      <c r="P1415" s="43"/>
      <c r="Q1415" s="24"/>
      <c r="R1415" s="24"/>
      <c r="S1415" s="24"/>
      <c r="T1415" s="24"/>
      <c r="U1415" s="24"/>
    </row>
    <row r="1416" spans="10:21" x14ac:dyDescent="0.25">
      <c r="J1416" s="24"/>
      <c r="K1416" s="35"/>
      <c r="L1416" s="24"/>
      <c r="M1416" s="24"/>
      <c r="N1416" s="24"/>
      <c r="O1416" s="24"/>
      <c r="P1416" s="43"/>
      <c r="Q1416" s="24"/>
      <c r="R1416" s="24"/>
      <c r="S1416" s="24"/>
      <c r="T1416" s="24"/>
      <c r="U1416" s="24"/>
    </row>
    <row r="1417" spans="10:21" x14ac:dyDescent="0.25">
      <c r="J1417" s="24"/>
      <c r="K1417" s="35"/>
      <c r="L1417" s="24"/>
      <c r="M1417" s="24"/>
      <c r="N1417" s="24"/>
      <c r="O1417" s="24"/>
      <c r="P1417" s="43"/>
      <c r="Q1417" s="24"/>
      <c r="R1417" s="24"/>
      <c r="S1417" s="24"/>
      <c r="T1417" s="24"/>
      <c r="U1417" s="24"/>
    </row>
    <row r="1418" spans="10:21" x14ac:dyDescent="0.25">
      <c r="J1418" s="24"/>
      <c r="K1418" s="35"/>
      <c r="L1418" s="24"/>
      <c r="M1418" s="24"/>
      <c r="N1418" s="24"/>
      <c r="O1418" s="24"/>
      <c r="P1418" s="43"/>
      <c r="Q1418" s="24"/>
      <c r="R1418" s="24"/>
      <c r="S1418" s="24"/>
      <c r="T1418" s="24"/>
      <c r="U1418" s="24"/>
    </row>
    <row r="1419" spans="10:21" x14ac:dyDescent="0.25">
      <c r="J1419" s="24"/>
      <c r="K1419" s="35"/>
      <c r="L1419" s="24"/>
      <c r="M1419" s="24"/>
      <c r="N1419" s="24"/>
      <c r="O1419" s="24"/>
      <c r="P1419" s="43"/>
      <c r="Q1419" s="24"/>
      <c r="R1419" s="24"/>
      <c r="S1419" s="24"/>
      <c r="T1419" s="24"/>
      <c r="U1419" s="24"/>
    </row>
    <row r="1420" spans="10:21" x14ac:dyDescent="0.25">
      <c r="J1420" s="24"/>
      <c r="K1420" s="35"/>
      <c r="L1420" s="24"/>
      <c r="M1420" s="24"/>
      <c r="N1420" s="24"/>
      <c r="O1420" s="24"/>
      <c r="P1420" s="43"/>
      <c r="Q1420" s="24"/>
      <c r="R1420" s="24"/>
      <c r="S1420" s="24"/>
      <c r="T1420" s="24"/>
      <c r="U1420" s="24"/>
    </row>
    <row r="1421" spans="10:21" x14ac:dyDescent="0.25">
      <c r="J1421" s="24"/>
      <c r="K1421" s="35"/>
      <c r="L1421" s="24"/>
      <c r="M1421" s="24"/>
      <c r="N1421" s="24"/>
      <c r="O1421" s="24"/>
      <c r="P1421" s="43"/>
      <c r="Q1421" s="24"/>
      <c r="R1421" s="24"/>
      <c r="S1421" s="24"/>
      <c r="T1421" s="24"/>
      <c r="U1421" s="24"/>
    </row>
    <row r="1422" spans="10:21" x14ac:dyDescent="0.25">
      <c r="J1422" s="24"/>
      <c r="K1422" s="35"/>
      <c r="L1422" s="24"/>
      <c r="M1422" s="24"/>
      <c r="N1422" s="24"/>
      <c r="O1422" s="24"/>
      <c r="P1422" s="43"/>
      <c r="Q1422" s="24"/>
      <c r="R1422" s="24"/>
      <c r="S1422" s="24"/>
      <c r="T1422" s="24"/>
      <c r="U1422" s="24"/>
    </row>
    <row r="1423" spans="10:21" x14ac:dyDescent="0.25">
      <c r="J1423" s="24"/>
      <c r="K1423" s="35"/>
      <c r="L1423" s="24"/>
      <c r="M1423" s="24"/>
      <c r="N1423" s="24"/>
      <c r="O1423" s="24"/>
      <c r="P1423" s="43"/>
      <c r="Q1423" s="24"/>
      <c r="R1423" s="24"/>
      <c r="S1423" s="24"/>
      <c r="T1423" s="24"/>
      <c r="U1423" s="24"/>
    </row>
    <row r="1424" spans="10:21" x14ac:dyDescent="0.25">
      <c r="J1424" s="24"/>
      <c r="K1424" s="35"/>
      <c r="L1424" s="24"/>
      <c r="M1424" s="24"/>
      <c r="N1424" s="24"/>
      <c r="O1424" s="24"/>
      <c r="P1424" s="43"/>
      <c r="Q1424" s="24"/>
      <c r="R1424" s="24"/>
      <c r="S1424" s="24"/>
      <c r="T1424" s="24"/>
      <c r="U1424" s="24"/>
    </row>
    <row r="1425" spans="10:21" x14ac:dyDescent="0.25">
      <c r="J1425" s="24"/>
      <c r="K1425" s="35"/>
      <c r="L1425" s="24"/>
      <c r="M1425" s="24"/>
      <c r="N1425" s="24"/>
      <c r="O1425" s="24"/>
      <c r="P1425" s="43"/>
      <c r="Q1425" s="24"/>
      <c r="R1425" s="24"/>
      <c r="S1425" s="24"/>
      <c r="T1425" s="24"/>
      <c r="U1425" s="24"/>
    </row>
    <row r="1426" spans="10:21" x14ac:dyDescent="0.25">
      <c r="J1426" s="24"/>
      <c r="K1426" s="35"/>
      <c r="L1426" s="24"/>
      <c r="M1426" s="24"/>
      <c r="N1426" s="24"/>
      <c r="O1426" s="24"/>
      <c r="P1426" s="43"/>
      <c r="Q1426" s="24"/>
      <c r="R1426" s="24"/>
      <c r="S1426" s="24"/>
      <c r="T1426" s="24"/>
      <c r="U1426" s="24"/>
    </row>
    <row r="1427" spans="10:21" x14ac:dyDescent="0.25">
      <c r="J1427" s="24"/>
      <c r="K1427" s="35"/>
      <c r="L1427" s="24"/>
      <c r="M1427" s="24"/>
      <c r="N1427" s="24"/>
      <c r="O1427" s="24"/>
      <c r="P1427" s="43"/>
      <c r="Q1427" s="24"/>
      <c r="R1427" s="24"/>
      <c r="S1427" s="24"/>
      <c r="T1427" s="24"/>
      <c r="U1427" s="24"/>
    </row>
    <row r="1428" spans="10:21" x14ac:dyDescent="0.25">
      <c r="J1428" s="24"/>
      <c r="K1428" s="35"/>
      <c r="L1428" s="24"/>
      <c r="M1428" s="24"/>
      <c r="N1428" s="24"/>
      <c r="O1428" s="24"/>
      <c r="P1428" s="43"/>
      <c r="Q1428" s="24"/>
      <c r="R1428" s="24"/>
      <c r="S1428" s="24"/>
      <c r="T1428" s="24"/>
      <c r="U1428" s="24"/>
    </row>
    <row r="1429" spans="10:21" x14ac:dyDescent="0.25">
      <c r="J1429" s="24"/>
      <c r="K1429" s="35"/>
      <c r="L1429" s="24"/>
      <c r="M1429" s="24"/>
      <c r="N1429" s="24"/>
      <c r="O1429" s="24"/>
      <c r="P1429" s="43"/>
      <c r="Q1429" s="24"/>
      <c r="R1429" s="24"/>
      <c r="S1429" s="24"/>
      <c r="T1429" s="24"/>
      <c r="U1429" s="24"/>
    </row>
    <row r="1430" spans="10:21" x14ac:dyDescent="0.25">
      <c r="J1430" s="24"/>
      <c r="K1430" s="35"/>
      <c r="L1430" s="24"/>
      <c r="M1430" s="24"/>
      <c r="N1430" s="24"/>
      <c r="O1430" s="24"/>
      <c r="P1430" s="43"/>
      <c r="Q1430" s="24"/>
      <c r="R1430" s="24"/>
      <c r="S1430" s="24"/>
      <c r="T1430" s="24"/>
      <c r="U1430" s="24"/>
    </row>
    <row r="1431" spans="10:21" x14ac:dyDescent="0.25">
      <c r="J1431" s="24"/>
      <c r="K1431" s="35"/>
      <c r="L1431" s="24"/>
      <c r="M1431" s="24"/>
      <c r="N1431" s="24"/>
      <c r="O1431" s="24"/>
      <c r="P1431" s="43"/>
      <c r="Q1431" s="24"/>
      <c r="R1431" s="24"/>
      <c r="S1431" s="24"/>
      <c r="T1431" s="24"/>
      <c r="U1431" s="24"/>
    </row>
    <row r="1432" spans="10:21" x14ac:dyDescent="0.25">
      <c r="J1432" s="24"/>
      <c r="K1432" s="35"/>
      <c r="L1432" s="24"/>
      <c r="M1432" s="24"/>
      <c r="N1432" s="24"/>
      <c r="O1432" s="24"/>
      <c r="P1432" s="43"/>
      <c r="Q1432" s="24"/>
      <c r="R1432" s="24"/>
      <c r="S1432" s="24"/>
      <c r="T1432" s="24"/>
      <c r="U1432" s="24"/>
    </row>
    <row r="1433" spans="10:21" x14ac:dyDescent="0.25">
      <c r="J1433" s="24"/>
      <c r="K1433" s="35"/>
      <c r="L1433" s="24"/>
      <c r="M1433" s="24"/>
      <c r="N1433" s="24"/>
      <c r="O1433" s="24"/>
      <c r="P1433" s="43"/>
      <c r="Q1433" s="24"/>
      <c r="R1433" s="24"/>
      <c r="S1433" s="24"/>
      <c r="T1433" s="24"/>
      <c r="U1433" s="24"/>
    </row>
    <row r="1434" spans="10:21" x14ac:dyDescent="0.25">
      <c r="J1434" s="24"/>
      <c r="K1434" s="35"/>
      <c r="L1434" s="24"/>
      <c r="M1434" s="24"/>
      <c r="N1434" s="24"/>
      <c r="O1434" s="24"/>
      <c r="P1434" s="43"/>
      <c r="Q1434" s="24"/>
      <c r="R1434" s="24"/>
      <c r="S1434" s="24"/>
      <c r="T1434" s="24"/>
      <c r="U1434" s="24"/>
    </row>
    <row r="1435" spans="10:21" x14ac:dyDescent="0.25">
      <c r="J1435" s="24"/>
      <c r="K1435" s="35"/>
      <c r="L1435" s="24"/>
      <c r="M1435" s="24"/>
      <c r="N1435" s="24"/>
      <c r="O1435" s="24"/>
      <c r="P1435" s="43"/>
      <c r="Q1435" s="24"/>
      <c r="R1435" s="24"/>
      <c r="S1435" s="24"/>
      <c r="T1435" s="24"/>
      <c r="U1435" s="24"/>
    </row>
    <row r="1436" spans="10:21" x14ac:dyDescent="0.25">
      <c r="J1436" s="24"/>
      <c r="K1436" s="35"/>
      <c r="L1436" s="24"/>
      <c r="M1436" s="24"/>
      <c r="N1436" s="24"/>
      <c r="O1436" s="24"/>
      <c r="P1436" s="43"/>
      <c r="Q1436" s="24"/>
      <c r="R1436" s="24"/>
      <c r="S1436" s="24"/>
      <c r="T1436" s="24"/>
      <c r="U1436" s="24"/>
    </row>
    <row r="1437" spans="10:21" x14ac:dyDescent="0.25">
      <c r="J1437" s="24"/>
      <c r="K1437" s="35"/>
      <c r="L1437" s="24"/>
      <c r="M1437" s="24"/>
      <c r="N1437" s="24"/>
      <c r="O1437" s="24"/>
      <c r="P1437" s="43"/>
      <c r="Q1437" s="24"/>
      <c r="R1437" s="24"/>
      <c r="S1437" s="24"/>
      <c r="T1437" s="24"/>
      <c r="U1437" s="24"/>
    </row>
    <row r="1438" spans="10:21" x14ac:dyDescent="0.25">
      <c r="J1438" s="24"/>
      <c r="K1438" s="35"/>
      <c r="L1438" s="24"/>
      <c r="M1438" s="24"/>
      <c r="N1438" s="24"/>
      <c r="O1438" s="24"/>
      <c r="P1438" s="43"/>
      <c r="Q1438" s="24"/>
      <c r="R1438" s="24"/>
      <c r="S1438" s="24"/>
      <c r="T1438" s="24"/>
      <c r="U1438" s="24"/>
    </row>
    <row r="1439" spans="10:21" x14ac:dyDescent="0.25">
      <c r="J1439" s="24"/>
      <c r="K1439" s="35"/>
      <c r="L1439" s="24"/>
      <c r="M1439" s="24"/>
      <c r="N1439" s="24"/>
      <c r="O1439" s="24"/>
      <c r="P1439" s="43"/>
      <c r="Q1439" s="24"/>
      <c r="R1439" s="24"/>
      <c r="S1439" s="24"/>
      <c r="T1439" s="24"/>
      <c r="U1439" s="24"/>
    </row>
    <row r="1440" spans="10:21" x14ac:dyDescent="0.25">
      <c r="J1440" s="24"/>
      <c r="K1440" s="35"/>
      <c r="L1440" s="24"/>
      <c r="M1440" s="24"/>
      <c r="N1440" s="24"/>
      <c r="O1440" s="24"/>
      <c r="P1440" s="43"/>
      <c r="Q1440" s="24"/>
      <c r="R1440" s="24"/>
      <c r="S1440" s="24"/>
      <c r="T1440" s="24"/>
      <c r="U1440" s="24"/>
    </row>
    <row r="1441" spans="10:21" x14ac:dyDescent="0.25">
      <c r="J1441" s="24"/>
      <c r="K1441" s="35"/>
      <c r="L1441" s="24"/>
      <c r="M1441" s="24"/>
      <c r="N1441" s="24"/>
      <c r="O1441" s="24"/>
      <c r="P1441" s="43"/>
      <c r="Q1441" s="24"/>
      <c r="R1441" s="24"/>
      <c r="S1441" s="24"/>
      <c r="T1441" s="24"/>
      <c r="U1441" s="24"/>
    </row>
    <row r="1442" spans="10:21" x14ac:dyDescent="0.25">
      <c r="J1442" s="24"/>
      <c r="K1442" s="35"/>
      <c r="L1442" s="24"/>
      <c r="M1442" s="24"/>
      <c r="N1442" s="24"/>
      <c r="O1442" s="24"/>
      <c r="P1442" s="43"/>
      <c r="Q1442" s="24"/>
      <c r="R1442" s="24"/>
      <c r="S1442" s="24"/>
      <c r="T1442" s="24"/>
      <c r="U1442" s="24"/>
    </row>
    <row r="1443" spans="10:21" x14ac:dyDescent="0.25">
      <c r="J1443" s="24"/>
      <c r="K1443" s="35"/>
      <c r="L1443" s="24"/>
      <c r="M1443" s="24"/>
      <c r="N1443" s="24"/>
      <c r="O1443" s="24"/>
      <c r="P1443" s="43"/>
      <c r="Q1443" s="24"/>
      <c r="R1443" s="24"/>
      <c r="S1443" s="24"/>
      <c r="T1443" s="24"/>
      <c r="U1443" s="24"/>
    </row>
    <row r="1444" spans="10:21" x14ac:dyDescent="0.25">
      <c r="J1444" s="24"/>
      <c r="K1444" s="35"/>
      <c r="L1444" s="24"/>
      <c r="M1444" s="24"/>
      <c r="N1444" s="24"/>
      <c r="O1444" s="24"/>
      <c r="P1444" s="43"/>
      <c r="Q1444" s="24"/>
      <c r="R1444" s="24"/>
      <c r="S1444" s="24"/>
      <c r="T1444" s="24"/>
      <c r="U1444" s="24"/>
    </row>
    <row r="1445" spans="10:21" x14ac:dyDescent="0.25">
      <c r="J1445" s="24"/>
      <c r="K1445" s="35"/>
      <c r="L1445" s="24"/>
      <c r="M1445" s="24"/>
      <c r="N1445" s="24"/>
      <c r="O1445" s="24"/>
      <c r="P1445" s="43"/>
      <c r="Q1445" s="24"/>
      <c r="R1445" s="24"/>
      <c r="S1445" s="24"/>
      <c r="T1445" s="24"/>
      <c r="U1445" s="24"/>
    </row>
    <row r="1446" spans="10:21" x14ac:dyDescent="0.25">
      <c r="J1446" s="24"/>
      <c r="K1446" s="35"/>
      <c r="L1446" s="24"/>
      <c r="M1446" s="24"/>
      <c r="N1446" s="24"/>
      <c r="O1446" s="24"/>
      <c r="P1446" s="43"/>
      <c r="Q1446" s="24"/>
      <c r="R1446" s="24"/>
      <c r="S1446" s="24"/>
      <c r="T1446" s="24"/>
      <c r="U1446" s="24"/>
    </row>
    <row r="1447" spans="10:21" x14ac:dyDescent="0.25">
      <c r="J1447" s="24"/>
      <c r="K1447" s="35"/>
      <c r="L1447" s="24"/>
      <c r="M1447" s="24"/>
      <c r="N1447" s="24"/>
      <c r="O1447" s="24"/>
      <c r="P1447" s="43"/>
      <c r="Q1447" s="24"/>
      <c r="R1447" s="24"/>
      <c r="S1447" s="24"/>
      <c r="T1447" s="24"/>
      <c r="U1447" s="24"/>
    </row>
    <row r="1448" spans="10:21" x14ac:dyDescent="0.25">
      <c r="J1448" s="24"/>
      <c r="K1448" s="35"/>
      <c r="L1448" s="24"/>
      <c r="M1448" s="24"/>
      <c r="N1448" s="24"/>
      <c r="O1448" s="24"/>
      <c r="P1448" s="43"/>
      <c r="Q1448" s="24"/>
      <c r="R1448" s="24"/>
      <c r="S1448" s="24"/>
      <c r="T1448" s="24"/>
      <c r="U1448" s="24"/>
    </row>
    <row r="1449" spans="10:21" x14ac:dyDescent="0.25">
      <c r="J1449" s="24"/>
      <c r="K1449" s="35"/>
      <c r="L1449" s="24"/>
      <c r="M1449" s="24"/>
      <c r="N1449" s="24"/>
      <c r="O1449" s="24"/>
      <c r="P1449" s="43"/>
      <c r="Q1449" s="24"/>
      <c r="R1449" s="24"/>
      <c r="S1449" s="24"/>
      <c r="T1449" s="24"/>
      <c r="U1449" s="24"/>
    </row>
    <row r="1450" spans="10:21" x14ac:dyDescent="0.25">
      <c r="J1450" s="24"/>
      <c r="K1450" s="35"/>
      <c r="L1450" s="24"/>
      <c r="M1450" s="24"/>
      <c r="N1450" s="24"/>
      <c r="O1450" s="24"/>
      <c r="P1450" s="43"/>
      <c r="Q1450" s="24"/>
      <c r="R1450" s="24"/>
      <c r="S1450" s="24"/>
      <c r="T1450" s="24"/>
      <c r="U1450" s="24"/>
    </row>
    <row r="1451" spans="10:21" x14ac:dyDescent="0.25">
      <c r="J1451" s="24"/>
      <c r="K1451" s="35"/>
      <c r="L1451" s="24"/>
      <c r="M1451" s="24"/>
      <c r="N1451" s="24"/>
      <c r="O1451" s="24"/>
      <c r="P1451" s="43"/>
      <c r="Q1451" s="24"/>
      <c r="R1451" s="24"/>
      <c r="S1451" s="24"/>
      <c r="T1451" s="24"/>
      <c r="U1451" s="24"/>
    </row>
    <row r="1452" spans="10:21" x14ac:dyDescent="0.25">
      <c r="J1452" s="24"/>
      <c r="K1452" s="35"/>
      <c r="L1452" s="24"/>
      <c r="M1452" s="24"/>
      <c r="N1452" s="24"/>
      <c r="O1452" s="24"/>
      <c r="P1452" s="43"/>
      <c r="Q1452" s="24"/>
      <c r="R1452" s="24"/>
      <c r="S1452" s="24"/>
      <c r="T1452" s="24"/>
      <c r="U1452" s="24"/>
    </row>
    <row r="1453" spans="10:21" x14ac:dyDescent="0.25">
      <c r="J1453" s="24"/>
      <c r="K1453" s="35"/>
      <c r="L1453" s="24"/>
      <c r="M1453" s="24"/>
      <c r="N1453" s="24"/>
      <c r="O1453" s="24"/>
      <c r="P1453" s="43"/>
      <c r="Q1453" s="24"/>
      <c r="R1453" s="24"/>
      <c r="S1453" s="24"/>
      <c r="T1453" s="24"/>
      <c r="U1453" s="24"/>
    </row>
    <row r="1454" spans="10:21" x14ac:dyDescent="0.25">
      <c r="J1454" s="24"/>
      <c r="K1454" s="35"/>
      <c r="L1454" s="24"/>
      <c r="M1454" s="24"/>
      <c r="N1454" s="24"/>
      <c r="O1454" s="24"/>
      <c r="P1454" s="43"/>
      <c r="Q1454" s="24"/>
      <c r="R1454" s="24"/>
      <c r="S1454" s="24"/>
      <c r="T1454" s="24"/>
      <c r="U1454" s="24"/>
    </row>
    <row r="1455" spans="10:21" x14ac:dyDescent="0.25">
      <c r="J1455" s="24"/>
      <c r="K1455" s="35"/>
      <c r="L1455" s="24"/>
      <c r="M1455" s="24"/>
      <c r="N1455" s="24"/>
      <c r="O1455" s="24"/>
      <c r="P1455" s="43"/>
      <c r="Q1455" s="24"/>
      <c r="R1455" s="24"/>
      <c r="S1455" s="24"/>
      <c r="T1455" s="24"/>
      <c r="U1455" s="24"/>
    </row>
    <row r="1456" spans="10:21" x14ac:dyDescent="0.25">
      <c r="J1456" s="24"/>
      <c r="K1456" s="35"/>
      <c r="L1456" s="24"/>
      <c r="M1456" s="24"/>
      <c r="N1456" s="24"/>
      <c r="O1456" s="24"/>
      <c r="P1456" s="43"/>
      <c r="Q1456" s="24"/>
      <c r="R1456" s="24"/>
      <c r="S1456" s="24"/>
      <c r="T1456" s="24"/>
      <c r="U1456" s="24"/>
    </row>
    <row r="1457" spans="10:21" x14ac:dyDescent="0.25">
      <c r="J1457" s="24"/>
      <c r="K1457" s="35"/>
      <c r="L1457" s="24"/>
      <c r="M1457" s="24"/>
      <c r="N1457" s="24"/>
      <c r="O1457" s="24"/>
      <c r="P1457" s="43"/>
      <c r="Q1457" s="24"/>
      <c r="R1457" s="24"/>
      <c r="S1457" s="24"/>
      <c r="T1457" s="24"/>
      <c r="U1457" s="24"/>
    </row>
    <row r="1458" spans="10:21" x14ac:dyDescent="0.25">
      <c r="J1458" s="24"/>
      <c r="K1458" s="35"/>
      <c r="L1458" s="24"/>
      <c r="M1458" s="24"/>
      <c r="N1458" s="24"/>
      <c r="O1458" s="24"/>
      <c r="P1458" s="43"/>
      <c r="Q1458" s="24"/>
      <c r="R1458" s="24"/>
      <c r="S1458" s="24"/>
      <c r="T1458" s="24"/>
      <c r="U1458" s="24"/>
    </row>
    <row r="1459" spans="10:21" x14ac:dyDescent="0.25">
      <c r="J1459" s="24"/>
      <c r="K1459" s="35"/>
      <c r="L1459" s="24"/>
      <c r="M1459" s="24"/>
      <c r="N1459" s="24"/>
      <c r="O1459" s="24"/>
      <c r="P1459" s="43"/>
      <c r="Q1459" s="24"/>
      <c r="R1459" s="24"/>
      <c r="S1459" s="24"/>
      <c r="T1459" s="24"/>
      <c r="U1459" s="24"/>
    </row>
    <row r="1460" spans="10:21" x14ac:dyDescent="0.25">
      <c r="J1460" s="24"/>
      <c r="K1460" s="35"/>
      <c r="L1460" s="24"/>
      <c r="M1460" s="24"/>
      <c r="N1460" s="24"/>
      <c r="O1460" s="24"/>
      <c r="P1460" s="43"/>
      <c r="Q1460" s="24"/>
      <c r="R1460" s="24"/>
      <c r="S1460" s="24"/>
      <c r="T1460" s="24"/>
      <c r="U1460" s="24"/>
    </row>
    <row r="1461" spans="10:21" x14ac:dyDescent="0.25">
      <c r="J1461" s="24"/>
      <c r="K1461" s="35"/>
      <c r="L1461" s="24"/>
      <c r="M1461" s="24"/>
      <c r="N1461" s="24"/>
      <c r="O1461" s="24"/>
      <c r="P1461" s="43"/>
      <c r="Q1461" s="24"/>
      <c r="R1461" s="24"/>
      <c r="S1461" s="24"/>
      <c r="T1461" s="24"/>
      <c r="U1461" s="24"/>
    </row>
    <row r="1462" spans="10:21" x14ac:dyDescent="0.25">
      <c r="J1462" s="24"/>
      <c r="K1462" s="35"/>
      <c r="L1462" s="24"/>
      <c r="M1462" s="24"/>
      <c r="N1462" s="24"/>
      <c r="O1462" s="24"/>
      <c r="P1462" s="43"/>
      <c r="Q1462" s="24"/>
      <c r="R1462" s="24"/>
      <c r="S1462" s="24"/>
      <c r="T1462" s="24"/>
      <c r="U1462" s="24"/>
    </row>
    <row r="1463" spans="10:21" x14ac:dyDescent="0.25">
      <c r="J1463" s="24"/>
      <c r="K1463" s="35"/>
      <c r="L1463" s="24"/>
      <c r="M1463" s="24"/>
      <c r="N1463" s="24"/>
      <c r="O1463" s="24"/>
      <c r="P1463" s="43"/>
      <c r="Q1463" s="24"/>
      <c r="R1463" s="24"/>
      <c r="S1463" s="24"/>
      <c r="T1463" s="24"/>
      <c r="U1463" s="24"/>
    </row>
    <row r="1464" spans="10:21" x14ac:dyDescent="0.25">
      <c r="J1464" s="24"/>
      <c r="K1464" s="35"/>
      <c r="L1464" s="24"/>
      <c r="M1464" s="24"/>
      <c r="N1464" s="24"/>
      <c r="O1464" s="24"/>
      <c r="P1464" s="43"/>
      <c r="Q1464" s="24"/>
      <c r="R1464" s="24"/>
      <c r="S1464" s="24"/>
      <c r="T1464" s="24"/>
      <c r="U1464" s="24"/>
    </row>
    <row r="1465" spans="10:21" x14ac:dyDescent="0.25">
      <c r="J1465" s="24"/>
      <c r="K1465" s="35"/>
      <c r="L1465" s="24"/>
      <c r="M1465" s="24"/>
      <c r="N1465" s="24"/>
      <c r="O1465" s="24"/>
      <c r="P1465" s="43"/>
      <c r="Q1465" s="24"/>
      <c r="R1465" s="24"/>
      <c r="S1465" s="24"/>
      <c r="T1465" s="24"/>
      <c r="U1465" s="24"/>
    </row>
    <row r="1466" spans="10:21" x14ac:dyDescent="0.25">
      <c r="J1466" s="24"/>
      <c r="K1466" s="35"/>
      <c r="L1466" s="24"/>
      <c r="M1466" s="24"/>
      <c r="N1466" s="24"/>
      <c r="O1466" s="24"/>
      <c r="P1466" s="43"/>
      <c r="Q1466" s="24"/>
      <c r="R1466" s="24"/>
      <c r="S1466" s="24"/>
      <c r="T1466" s="24"/>
      <c r="U1466" s="24"/>
    </row>
    <row r="1467" spans="10:21" x14ac:dyDescent="0.25">
      <c r="J1467" s="24"/>
      <c r="K1467" s="35"/>
      <c r="L1467" s="24"/>
      <c r="M1467" s="24"/>
      <c r="N1467" s="24"/>
      <c r="O1467" s="24"/>
      <c r="P1467" s="43"/>
      <c r="Q1467" s="24"/>
      <c r="R1467" s="24"/>
      <c r="S1467" s="24"/>
      <c r="T1467" s="24"/>
      <c r="U1467" s="24"/>
    </row>
    <row r="1468" spans="10:21" x14ac:dyDescent="0.25">
      <c r="J1468" s="24"/>
      <c r="K1468" s="35"/>
      <c r="L1468" s="24"/>
      <c r="M1468" s="24"/>
      <c r="N1468" s="24"/>
      <c r="O1468" s="24"/>
      <c r="P1468" s="43"/>
      <c r="Q1468" s="24"/>
      <c r="R1468" s="24"/>
      <c r="S1468" s="24"/>
      <c r="T1468" s="24"/>
      <c r="U1468" s="24"/>
    </row>
    <row r="1469" spans="10:21" x14ac:dyDescent="0.25">
      <c r="J1469" s="24"/>
      <c r="K1469" s="35"/>
      <c r="L1469" s="24"/>
      <c r="M1469" s="24"/>
      <c r="N1469" s="24"/>
      <c r="O1469" s="24"/>
      <c r="P1469" s="43"/>
      <c r="Q1469" s="24"/>
      <c r="R1469" s="24"/>
      <c r="S1469" s="24"/>
      <c r="T1469" s="24"/>
      <c r="U1469" s="24"/>
    </row>
    <row r="1470" spans="10:21" x14ac:dyDescent="0.25">
      <c r="J1470" s="24"/>
      <c r="K1470" s="35"/>
      <c r="L1470" s="24"/>
      <c r="M1470" s="24"/>
      <c r="N1470" s="24"/>
      <c r="O1470" s="24"/>
      <c r="P1470" s="43"/>
      <c r="Q1470" s="24"/>
      <c r="R1470" s="24"/>
      <c r="S1470" s="24"/>
      <c r="T1470" s="24"/>
      <c r="U1470" s="24"/>
    </row>
    <row r="1471" spans="10:21" x14ac:dyDescent="0.25">
      <c r="J1471" s="24"/>
      <c r="K1471" s="35"/>
      <c r="L1471" s="24"/>
      <c r="M1471" s="24"/>
      <c r="N1471" s="24"/>
      <c r="O1471" s="24"/>
      <c r="P1471" s="43"/>
      <c r="Q1471" s="24"/>
      <c r="R1471" s="24"/>
      <c r="S1471" s="24"/>
      <c r="T1471" s="24"/>
      <c r="U1471" s="24"/>
    </row>
    <row r="1472" spans="10:21" x14ac:dyDescent="0.25">
      <c r="J1472" s="24"/>
      <c r="K1472" s="35"/>
      <c r="L1472" s="24"/>
      <c r="M1472" s="24"/>
      <c r="N1472" s="24"/>
      <c r="O1472" s="24"/>
      <c r="P1472" s="43"/>
      <c r="Q1472" s="24"/>
      <c r="R1472" s="24"/>
      <c r="S1472" s="24"/>
      <c r="T1472" s="24"/>
      <c r="U1472" s="24"/>
    </row>
    <row r="1473" spans="10:21" x14ac:dyDescent="0.25">
      <c r="J1473" s="24"/>
      <c r="K1473" s="35"/>
      <c r="L1473" s="24"/>
      <c r="M1473" s="24"/>
      <c r="N1473" s="24"/>
      <c r="O1473" s="24"/>
      <c r="P1473" s="43"/>
      <c r="Q1473" s="24"/>
      <c r="R1473" s="24"/>
      <c r="S1473" s="24"/>
      <c r="T1473" s="24"/>
      <c r="U1473" s="24"/>
    </row>
    <row r="1474" spans="10:21" x14ac:dyDescent="0.25">
      <c r="J1474" s="24"/>
      <c r="K1474" s="35"/>
      <c r="L1474" s="24"/>
      <c r="M1474" s="24"/>
      <c r="N1474" s="24"/>
      <c r="O1474" s="24"/>
      <c r="P1474" s="43"/>
      <c r="Q1474" s="24"/>
      <c r="R1474" s="24"/>
      <c r="S1474" s="24"/>
      <c r="T1474" s="24"/>
      <c r="U1474" s="24"/>
    </row>
    <row r="1475" spans="10:21" x14ac:dyDescent="0.25">
      <c r="J1475" s="24"/>
      <c r="K1475" s="35"/>
      <c r="L1475" s="24"/>
      <c r="M1475" s="24"/>
      <c r="N1475" s="24"/>
      <c r="O1475" s="24"/>
      <c r="P1475" s="43"/>
      <c r="Q1475" s="24"/>
      <c r="R1475" s="24"/>
      <c r="S1475" s="24"/>
      <c r="T1475" s="24"/>
      <c r="U1475" s="24"/>
    </row>
    <row r="1476" spans="10:21" x14ac:dyDescent="0.25">
      <c r="J1476" s="24"/>
      <c r="K1476" s="35"/>
      <c r="L1476" s="24"/>
      <c r="M1476" s="24"/>
      <c r="N1476" s="24"/>
      <c r="O1476" s="24"/>
      <c r="P1476" s="43"/>
      <c r="Q1476" s="24"/>
      <c r="R1476" s="24"/>
      <c r="S1476" s="24"/>
      <c r="T1476" s="24"/>
      <c r="U1476" s="24"/>
    </row>
    <row r="1477" spans="10:21" x14ac:dyDescent="0.25">
      <c r="J1477" s="24"/>
      <c r="K1477" s="35"/>
      <c r="L1477" s="24"/>
      <c r="M1477" s="24"/>
      <c r="N1477" s="24"/>
      <c r="O1477" s="24"/>
      <c r="P1477" s="43"/>
      <c r="Q1477" s="24"/>
      <c r="R1477" s="24"/>
      <c r="S1477" s="24"/>
      <c r="T1477" s="24"/>
      <c r="U1477" s="24"/>
    </row>
    <row r="1478" spans="10:21" x14ac:dyDescent="0.25">
      <c r="J1478" s="24"/>
      <c r="K1478" s="35"/>
      <c r="L1478" s="24"/>
      <c r="M1478" s="24"/>
      <c r="N1478" s="24"/>
      <c r="O1478" s="24"/>
      <c r="P1478" s="43"/>
      <c r="Q1478" s="24"/>
      <c r="R1478" s="24"/>
      <c r="S1478" s="24"/>
      <c r="T1478" s="24"/>
      <c r="U1478" s="24"/>
    </row>
    <row r="1479" spans="10:21" x14ac:dyDescent="0.25">
      <c r="J1479" s="24"/>
      <c r="K1479" s="35"/>
      <c r="L1479" s="24"/>
      <c r="M1479" s="24"/>
      <c r="N1479" s="24"/>
      <c r="O1479" s="24"/>
      <c r="P1479" s="43"/>
      <c r="Q1479" s="24"/>
      <c r="R1479" s="24"/>
      <c r="S1479" s="24"/>
      <c r="T1479" s="24"/>
      <c r="U1479" s="24"/>
    </row>
    <row r="1480" spans="10:21" x14ac:dyDescent="0.25">
      <c r="J1480" s="24"/>
      <c r="K1480" s="35"/>
      <c r="L1480" s="24"/>
      <c r="M1480" s="24"/>
      <c r="N1480" s="24"/>
      <c r="O1480" s="24"/>
      <c r="P1480" s="43"/>
      <c r="Q1480" s="24"/>
      <c r="R1480" s="24"/>
      <c r="S1480" s="24"/>
      <c r="T1480" s="24"/>
      <c r="U1480" s="24"/>
    </row>
    <row r="1481" spans="10:21" x14ac:dyDescent="0.25">
      <c r="J1481" s="24"/>
      <c r="K1481" s="35"/>
      <c r="L1481" s="24"/>
      <c r="M1481" s="24"/>
      <c r="N1481" s="24"/>
      <c r="O1481" s="24"/>
      <c r="P1481" s="43"/>
      <c r="Q1481" s="24"/>
      <c r="R1481" s="24"/>
      <c r="S1481" s="24"/>
      <c r="T1481" s="24"/>
      <c r="U1481" s="24"/>
    </row>
    <row r="1482" spans="10:21" x14ac:dyDescent="0.25">
      <c r="J1482" s="24"/>
      <c r="K1482" s="35"/>
      <c r="L1482" s="24"/>
      <c r="M1482" s="24"/>
      <c r="N1482" s="24"/>
      <c r="O1482" s="24"/>
      <c r="P1482" s="43"/>
      <c r="Q1482" s="24"/>
      <c r="R1482" s="24"/>
      <c r="S1482" s="24"/>
      <c r="T1482" s="24"/>
      <c r="U1482" s="24"/>
    </row>
    <row r="1483" spans="10:21" x14ac:dyDescent="0.25">
      <c r="J1483" s="24"/>
      <c r="K1483" s="35"/>
      <c r="L1483" s="24"/>
      <c r="M1483" s="24"/>
      <c r="N1483" s="24"/>
      <c r="O1483" s="24"/>
      <c r="P1483" s="43"/>
      <c r="Q1483" s="24"/>
      <c r="R1483" s="24"/>
      <c r="S1483" s="24"/>
      <c r="T1483" s="24"/>
      <c r="U1483" s="24"/>
    </row>
    <row r="1484" spans="10:21" x14ac:dyDescent="0.25">
      <c r="J1484" s="24"/>
      <c r="K1484" s="35"/>
      <c r="L1484" s="24"/>
      <c r="M1484" s="24"/>
      <c r="N1484" s="24"/>
      <c r="O1484" s="24"/>
      <c r="P1484" s="43"/>
      <c r="Q1484" s="24"/>
      <c r="R1484" s="24"/>
      <c r="S1484" s="24"/>
      <c r="T1484" s="24"/>
      <c r="U1484" s="24"/>
    </row>
    <row r="1485" spans="10:21" x14ac:dyDescent="0.25">
      <c r="J1485" s="24"/>
      <c r="K1485" s="35"/>
      <c r="L1485" s="24"/>
      <c r="M1485" s="24"/>
      <c r="N1485" s="24"/>
      <c r="O1485" s="24"/>
      <c r="P1485" s="43"/>
      <c r="Q1485" s="24"/>
      <c r="R1485" s="24"/>
      <c r="S1485" s="24"/>
      <c r="T1485" s="24"/>
      <c r="U1485" s="24"/>
    </row>
    <row r="1486" spans="10:21" x14ac:dyDescent="0.25">
      <c r="J1486" s="24"/>
      <c r="K1486" s="35"/>
      <c r="L1486" s="24"/>
      <c r="M1486" s="24"/>
      <c r="N1486" s="24"/>
      <c r="O1486" s="24"/>
      <c r="P1486" s="43"/>
      <c r="Q1486" s="24"/>
      <c r="R1486" s="24"/>
      <c r="S1486" s="24"/>
      <c r="T1486" s="24"/>
      <c r="U1486" s="24"/>
    </row>
    <row r="1487" spans="10:21" x14ac:dyDescent="0.25">
      <c r="J1487" s="24"/>
      <c r="K1487" s="35"/>
      <c r="L1487" s="24"/>
      <c r="M1487" s="24"/>
      <c r="N1487" s="24"/>
      <c r="O1487" s="24"/>
      <c r="P1487" s="43"/>
      <c r="Q1487" s="24"/>
      <c r="R1487" s="24"/>
      <c r="S1487" s="24"/>
      <c r="T1487" s="24"/>
      <c r="U1487" s="24"/>
    </row>
    <row r="1488" spans="10:21" x14ac:dyDescent="0.25">
      <c r="J1488" s="24"/>
      <c r="K1488" s="35"/>
      <c r="L1488" s="24"/>
      <c r="M1488" s="24"/>
      <c r="N1488" s="24"/>
      <c r="O1488" s="24"/>
      <c r="P1488" s="43"/>
      <c r="Q1488" s="24"/>
      <c r="R1488" s="24"/>
      <c r="S1488" s="24"/>
      <c r="T1488" s="24"/>
      <c r="U1488" s="24"/>
    </row>
    <row r="1489" spans="10:21" x14ac:dyDescent="0.25">
      <c r="J1489" s="24"/>
      <c r="K1489" s="35"/>
      <c r="L1489" s="24"/>
      <c r="M1489" s="24"/>
      <c r="N1489" s="24"/>
      <c r="O1489" s="24"/>
      <c r="P1489" s="43"/>
      <c r="Q1489" s="24"/>
      <c r="R1489" s="24"/>
      <c r="S1489" s="24"/>
      <c r="T1489" s="24"/>
      <c r="U1489" s="24"/>
    </row>
    <row r="1490" spans="10:21" x14ac:dyDescent="0.25">
      <c r="J1490" s="24"/>
      <c r="K1490" s="35"/>
      <c r="L1490" s="24"/>
      <c r="M1490" s="24"/>
      <c r="N1490" s="24"/>
      <c r="O1490" s="24"/>
      <c r="P1490" s="43"/>
      <c r="Q1490" s="24"/>
      <c r="R1490" s="24"/>
      <c r="S1490" s="24"/>
      <c r="T1490" s="24"/>
      <c r="U1490" s="24"/>
    </row>
    <row r="1491" spans="10:21" x14ac:dyDescent="0.25">
      <c r="J1491" s="24"/>
      <c r="K1491" s="35"/>
      <c r="L1491" s="24"/>
      <c r="M1491" s="24"/>
      <c r="N1491" s="24"/>
      <c r="O1491" s="24"/>
      <c r="P1491" s="43"/>
      <c r="Q1491" s="24"/>
      <c r="R1491" s="24"/>
      <c r="S1491" s="24"/>
      <c r="T1491" s="24"/>
      <c r="U1491" s="24"/>
    </row>
    <row r="1492" spans="10:21" x14ac:dyDescent="0.25">
      <c r="J1492" s="24"/>
      <c r="K1492" s="35"/>
      <c r="L1492" s="24"/>
      <c r="M1492" s="24"/>
      <c r="N1492" s="24"/>
      <c r="O1492" s="24"/>
      <c r="P1492" s="43"/>
      <c r="Q1492" s="24"/>
      <c r="R1492" s="24"/>
      <c r="S1492" s="24"/>
      <c r="T1492" s="24"/>
      <c r="U1492" s="24"/>
    </row>
    <row r="1493" spans="10:21" x14ac:dyDescent="0.25">
      <c r="J1493" s="24"/>
      <c r="K1493" s="35"/>
      <c r="L1493" s="24"/>
      <c r="M1493" s="24"/>
      <c r="N1493" s="24"/>
      <c r="O1493" s="24"/>
      <c r="P1493" s="43"/>
      <c r="Q1493" s="24"/>
      <c r="R1493" s="24"/>
      <c r="S1493" s="24"/>
      <c r="T1493" s="24"/>
      <c r="U1493" s="24"/>
    </row>
    <row r="1494" spans="10:21" x14ac:dyDescent="0.25">
      <c r="J1494" s="24"/>
      <c r="K1494" s="35"/>
      <c r="L1494" s="24"/>
      <c r="M1494" s="24"/>
      <c r="N1494" s="24"/>
      <c r="O1494" s="24"/>
      <c r="P1494" s="43"/>
      <c r="Q1494" s="24"/>
      <c r="R1494" s="24"/>
      <c r="S1494" s="24"/>
      <c r="T1494" s="24"/>
      <c r="U1494" s="24"/>
    </row>
    <row r="1495" spans="10:21" x14ac:dyDescent="0.25">
      <c r="J1495" s="24"/>
      <c r="K1495" s="35"/>
      <c r="L1495" s="24"/>
      <c r="M1495" s="24"/>
      <c r="N1495" s="24"/>
      <c r="O1495" s="24"/>
      <c r="P1495" s="43"/>
      <c r="Q1495" s="24"/>
      <c r="R1495" s="24"/>
      <c r="S1495" s="24"/>
      <c r="T1495" s="24"/>
      <c r="U1495" s="24"/>
    </row>
    <row r="1496" spans="10:21" x14ac:dyDescent="0.25">
      <c r="J1496" s="24"/>
      <c r="K1496" s="35"/>
      <c r="L1496" s="24"/>
      <c r="M1496" s="24"/>
      <c r="N1496" s="24"/>
      <c r="O1496" s="24"/>
      <c r="P1496" s="43"/>
      <c r="Q1496" s="24"/>
      <c r="R1496" s="24"/>
      <c r="S1496" s="24"/>
      <c r="T1496" s="24"/>
      <c r="U1496" s="24"/>
    </row>
    <row r="1497" spans="10:21" x14ac:dyDescent="0.25">
      <c r="J1497" s="24"/>
      <c r="K1497" s="35"/>
      <c r="L1497" s="24"/>
      <c r="M1497" s="24"/>
      <c r="N1497" s="24"/>
      <c r="O1497" s="24"/>
      <c r="P1497" s="43"/>
      <c r="Q1497" s="24"/>
      <c r="R1497" s="24"/>
      <c r="S1497" s="24"/>
      <c r="T1497" s="24"/>
      <c r="U1497" s="24"/>
    </row>
    <row r="1498" spans="10:21" x14ac:dyDescent="0.25">
      <c r="J1498" s="24"/>
      <c r="K1498" s="35"/>
      <c r="L1498" s="24"/>
      <c r="M1498" s="24"/>
      <c r="N1498" s="24"/>
      <c r="O1498" s="24"/>
      <c r="P1498" s="43"/>
      <c r="Q1498" s="24"/>
      <c r="R1498" s="24"/>
      <c r="S1498" s="24"/>
      <c r="T1498" s="24"/>
      <c r="U1498" s="24"/>
    </row>
    <row r="1499" spans="10:21" x14ac:dyDescent="0.25">
      <c r="J1499" s="24"/>
      <c r="K1499" s="35"/>
      <c r="L1499" s="24"/>
      <c r="M1499" s="24"/>
      <c r="N1499" s="24"/>
      <c r="O1499" s="24"/>
      <c r="P1499" s="43"/>
      <c r="Q1499" s="24"/>
      <c r="R1499" s="24"/>
      <c r="S1499" s="24"/>
      <c r="T1499" s="24"/>
      <c r="U1499" s="24"/>
    </row>
    <row r="1500" spans="10:21" x14ac:dyDescent="0.25">
      <c r="J1500" s="24"/>
      <c r="K1500" s="35"/>
      <c r="L1500" s="24"/>
      <c r="M1500" s="24"/>
      <c r="N1500" s="24"/>
      <c r="O1500" s="24"/>
      <c r="P1500" s="43"/>
      <c r="Q1500" s="24"/>
      <c r="R1500" s="24"/>
      <c r="S1500" s="24"/>
      <c r="T1500" s="24"/>
      <c r="U1500" s="24"/>
    </row>
    <row r="1501" spans="10:21" x14ac:dyDescent="0.25">
      <c r="J1501" s="24"/>
      <c r="K1501" s="35"/>
      <c r="L1501" s="24"/>
      <c r="M1501" s="24"/>
      <c r="N1501" s="24"/>
      <c r="O1501" s="24"/>
      <c r="P1501" s="43"/>
      <c r="Q1501" s="24"/>
      <c r="R1501" s="24"/>
      <c r="S1501" s="24"/>
      <c r="T1501" s="24"/>
      <c r="U1501" s="24"/>
    </row>
    <row r="1502" spans="10:21" x14ac:dyDescent="0.25">
      <c r="J1502" s="24"/>
      <c r="K1502" s="35"/>
      <c r="L1502" s="24"/>
      <c r="M1502" s="24"/>
      <c r="N1502" s="24"/>
      <c r="O1502" s="24"/>
      <c r="P1502" s="43"/>
      <c r="Q1502" s="24"/>
      <c r="R1502" s="24"/>
      <c r="S1502" s="24"/>
      <c r="T1502" s="24"/>
      <c r="U1502" s="24"/>
    </row>
    <row r="1503" spans="10:21" x14ac:dyDescent="0.25">
      <c r="J1503" s="24"/>
      <c r="K1503" s="35"/>
      <c r="L1503" s="24"/>
      <c r="M1503" s="24"/>
      <c r="N1503" s="24"/>
      <c r="O1503" s="24"/>
      <c r="P1503" s="43"/>
      <c r="Q1503" s="24"/>
      <c r="R1503" s="24"/>
      <c r="S1503" s="24"/>
      <c r="T1503" s="24"/>
      <c r="U1503" s="24"/>
    </row>
    <row r="1504" spans="10:21" x14ac:dyDescent="0.25">
      <c r="J1504" s="24"/>
      <c r="K1504" s="35"/>
      <c r="L1504" s="24"/>
      <c r="M1504" s="24"/>
      <c r="N1504" s="24"/>
      <c r="O1504" s="24"/>
      <c r="P1504" s="43"/>
      <c r="Q1504" s="24"/>
      <c r="R1504" s="24"/>
      <c r="S1504" s="24"/>
      <c r="T1504" s="24"/>
      <c r="U1504" s="24"/>
    </row>
    <row r="1505" spans="10:21" x14ac:dyDescent="0.25">
      <c r="J1505" s="24"/>
      <c r="K1505" s="35"/>
      <c r="L1505" s="24"/>
      <c r="M1505" s="24"/>
      <c r="N1505" s="24"/>
      <c r="O1505" s="24"/>
      <c r="P1505" s="43"/>
      <c r="Q1505" s="24"/>
      <c r="R1505" s="24"/>
      <c r="S1505" s="24"/>
      <c r="T1505" s="24"/>
      <c r="U1505" s="24"/>
    </row>
    <row r="1506" spans="10:21" x14ac:dyDescent="0.25">
      <c r="J1506" s="24"/>
      <c r="K1506" s="35"/>
      <c r="L1506" s="24"/>
      <c r="M1506" s="24"/>
      <c r="N1506" s="24"/>
      <c r="O1506" s="24"/>
      <c r="P1506" s="43"/>
      <c r="Q1506" s="24"/>
      <c r="R1506" s="24"/>
      <c r="S1506" s="24"/>
      <c r="T1506" s="24"/>
      <c r="U1506" s="24"/>
    </row>
    <row r="1507" spans="10:21" x14ac:dyDescent="0.25">
      <c r="J1507" s="24"/>
      <c r="K1507" s="35"/>
      <c r="L1507" s="24"/>
      <c r="M1507" s="24"/>
      <c r="N1507" s="24"/>
      <c r="O1507" s="24"/>
      <c r="P1507" s="43"/>
      <c r="Q1507" s="24"/>
      <c r="R1507" s="24"/>
      <c r="S1507" s="24"/>
      <c r="T1507" s="24"/>
      <c r="U1507" s="24"/>
    </row>
    <row r="1508" spans="10:21" x14ac:dyDescent="0.25">
      <c r="J1508" s="24"/>
      <c r="K1508" s="35"/>
      <c r="L1508" s="24"/>
      <c r="M1508" s="24"/>
      <c r="N1508" s="24"/>
      <c r="O1508" s="24"/>
      <c r="P1508" s="43"/>
      <c r="Q1508" s="24"/>
      <c r="R1508" s="24"/>
      <c r="S1508" s="24"/>
      <c r="T1508" s="24"/>
      <c r="U1508" s="24"/>
    </row>
    <row r="1509" spans="10:21" x14ac:dyDescent="0.25">
      <c r="J1509" s="24"/>
      <c r="K1509" s="35"/>
      <c r="L1509" s="24"/>
      <c r="M1509" s="24"/>
      <c r="N1509" s="24"/>
      <c r="O1509" s="24"/>
      <c r="P1509" s="43"/>
      <c r="Q1509" s="24"/>
      <c r="R1509" s="24"/>
      <c r="S1509" s="24"/>
      <c r="T1509" s="24"/>
      <c r="U1509" s="24"/>
    </row>
    <row r="1510" spans="10:21" x14ac:dyDescent="0.25">
      <c r="J1510" s="24"/>
      <c r="K1510" s="35"/>
      <c r="L1510" s="24"/>
      <c r="M1510" s="24"/>
      <c r="N1510" s="24"/>
      <c r="O1510" s="24"/>
      <c r="P1510" s="43"/>
      <c r="Q1510" s="24"/>
      <c r="R1510" s="24"/>
      <c r="S1510" s="24"/>
      <c r="T1510" s="24"/>
      <c r="U1510" s="24"/>
    </row>
    <row r="1511" spans="10:21" x14ac:dyDescent="0.25">
      <c r="J1511" s="24"/>
      <c r="K1511" s="35"/>
      <c r="L1511" s="24"/>
      <c r="M1511" s="24"/>
      <c r="N1511" s="24"/>
      <c r="O1511" s="24"/>
      <c r="P1511" s="43"/>
      <c r="Q1511" s="24"/>
      <c r="R1511" s="24"/>
      <c r="S1511" s="24"/>
      <c r="T1511" s="24"/>
      <c r="U1511" s="24"/>
    </row>
    <row r="1512" spans="10:21" x14ac:dyDescent="0.25">
      <c r="J1512" s="24"/>
      <c r="K1512" s="35"/>
      <c r="L1512" s="24"/>
      <c r="M1512" s="24"/>
      <c r="N1512" s="24"/>
      <c r="O1512" s="24"/>
      <c r="P1512" s="43"/>
      <c r="Q1512" s="24"/>
      <c r="R1512" s="24"/>
      <c r="S1512" s="24"/>
      <c r="T1512" s="24"/>
      <c r="U1512" s="24"/>
    </row>
    <row r="1513" spans="10:21" x14ac:dyDescent="0.25">
      <c r="J1513" s="24"/>
      <c r="K1513" s="35"/>
      <c r="L1513" s="24"/>
      <c r="M1513" s="24"/>
      <c r="N1513" s="24"/>
      <c r="O1513" s="24"/>
      <c r="P1513" s="43"/>
      <c r="Q1513" s="24"/>
      <c r="R1513" s="24"/>
      <c r="S1513" s="24"/>
      <c r="T1513" s="24"/>
      <c r="U1513" s="24"/>
    </row>
    <row r="1514" spans="10:21" x14ac:dyDescent="0.25">
      <c r="J1514" s="24"/>
      <c r="K1514" s="35"/>
      <c r="L1514" s="24"/>
      <c r="M1514" s="24"/>
      <c r="N1514" s="24"/>
      <c r="O1514" s="24"/>
      <c r="P1514" s="43"/>
      <c r="Q1514" s="24"/>
      <c r="R1514" s="24"/>
      <c r="S1514" s="24"/>
      <c r="T1514" s="24"/>
      <c r="U1514" s="24"/>
    </row>
    <row r="1515" spans="10:21" x14ac:dyDescent="0.25">
      <c r="J1515" s="24"/>
      <c r="K1515" s="35"/>
      <c r="L1515" s="24"/>
      <c r="M1515" s="24"/>
      <c r="N1515" s="24"/>
      <c r="O1515" s="24"/>
      <c r="P1515" s="43"/>
      <c r="Q1515" s="24"/>
      <c r="R1515" s="24"/>
      <c r="S1515" s="24"/>
      <c r="T1515" s="24"/>
      <c r="U1515" s="24"/>
    </row>
    <row r="1516" spans="10:21" x14ac:dyDescent="0.25">
      <c r="J1516" s="24"/>
      <c r="K1516" s="35"/>
      <c r="L1516" s="24"/>
      <c r="M1516" s="24"/>
      <c r="N1516" s="24"/>
      <c r="O1516" s="24"/>
      <c r="P1516" s="43"/>
      <c r="Q1516" s="24"/>
      <c r="R1516" s="24"/>
      <c r="S1516" s="24"/>
      <c r="T1516" s="24"/>
      <c r="U1516" s="24"/>
    </row>
    <row r="1517" spans="10:21" x14ac:dyDescent="0.25">
      <c r="J1517" s="24"/>
      <c r="K1517" s="35"/>
      <c r="L1517" s="24"/>
      <c r="M1517" s="24"/>
      <c r="N1517" s="24"/>
      <c r="O1517" s="24"/>
      <c r="P1517" s="43"/>
      <c r="Q1517" s="24"/>
      <c r="R1517" s="24"/>
      <c r="S1517" s="24"/>
      <c r="T1517" s="24"/>
      <c r="U1517" s="24"/>
    </row>
    <row r="1518" spans="10:21" x14ac:dyDescent="0.25">
      <c r="J1518" s="24"/>
      <c r="K1518" s="35"/>
      <c r="L1518" s="24"/>
      <c r="M1518" s="24"/>
      <c r="N1518" s="24"/>
      <c r="O1518" s="24"/>
      <c r="P1518" s="43"/>
      <c r="Q1518" s="24"/>
      <c r="R1518" s="24"/>
      <c r="S1518" s="24"/>
      <c r="T1518" s="24"/>
      <c r="U1518" s="24"/>
    </row>
    <row r="1519" spans="10:21" x14ac:dyDescent="0.25">
      <c r="J1519" s="24"/>
      <c r="K1519" s="35"/>
      <c r="L1519" s="24"/>
      <c r="M1519" s="24"/>
      <c r="N1519" s="24"/>
      <c r="O1519" s="24"/>
      <c r="P1519" s="43"/>
      <c r="Q1519" s="24"/>
      <c r="R1519" s="24"/>
      <c r="S1519" s="24"/>
      <c r="T1519" s="24"/>
      <c r="U1519" s="24"/>
    </row>
    <row r="1520" spans="10:21" x14ac:dyDescent="0.25">
      <c r="J1520" s="24"/>
      <c r="K1520" s="35"/>
      <c r="L1520" s="24"/>
      <c r="M1520" s="24"/>
      <c r="N1520" s="24"/>
      <c r="O1520" s="24"/>
      <c r="P1520" s="43"/>
      <c r="Q1520" s="24"/>
      <c r="R1520" s="24"/>
      <c r="S1520" s="24"/>
      <c r="T1520" s="24"/>
      <c r="U1520" s="24"/>
    </row>
    <row r="1521" spans="10:21" x14ac:dyDescent="0.25">
      <c r="J1521" s="24"/>
      <c r="K1521" s="35"/>
      <c r="L1521" s="24"/>
      <c r="M1521" s="24"/>
      <c r="N1521" s="24"/>
      <c r="O1521" s="24"/>
      <c r="P1521" s="43"/>
      <c r="Q1521" s="24"/>
      <c r="R1521" s="24"/>
      <c r="S1521" s="24"/>
      <c r="T1521" s="24"/>
      <c r="U1521" s="24"/>
    </row>
    <row r="1522" spans="10:21" x14ac:dyDescent="0.25">
      <c r="J1522" s="24"/>
      <c r="K1522" s="35"/>
      <c r="L1522" s="24"/>
      <c r="M1522" s="24"/>
      <c r="N1522" s="24"/>
      <c r="O1522" s="24"/>
      <c r="P1522" s="43"/>
      <c r="Q1522" s="24"/>
      <c r="R1522" s="24"/>
      <c r="S1522" s="24"/>
      <c r="T1522" s="24"/>
      <c r="U1522" s="24"/>
    </row>
    <row r="1523" spans="10:21" x14ac:dyDescent="0.25">
      <c r="J1523" s="24"/>
      <c r="K1523" s="35"/>
      <c r="L1523" s="24"/>
      <c r="M1523" s="24"/>
      <c r="N1523" s="24"/>
      <c r="O1523" s="24"/>
      <c r="P1523" s="43"/>
      <c r="Q1523" s="24"/>
      <c r="R1523" s="24"/>
      <c r="S1523" s="24"/>
      <c r="T1523" s="24"/>
      <c r="U1523" s="24"/>
    </row>
    <row r="1524" spans="10:21" x14ac:dyDescent="0.25">
      <c r="J1524" s="24"/>
      <c r="K1524" s="35"/>
      <c r="L1524" s="24"/>
      <c r="M1524" s="24"/>
      <c r="N1524" s="24"/>
      <c r="O1524" s="24"/>
      <c r="P1524" s="43"/>
      <c r="Q1524" s="24"/>
      <c r="R1524" s="24"/>
      <c r="S1524" s="24"/>
      <c r="T1524" s="24"/>
      <c r="U1524" s="24"/>
    </row>
    <row r="1525" spans="10:21" x14ac:dyDescent="0.25">
      <c r="J1525" s="24"/>
      <c r="K1525" s="35"/>
      <c r="L1525" s="24"/>
      <c r="M1525" s="24"/>
      <c r="N1525" s="24"/>
      <c r="O1525" s="24"/>
      <c r="P1525" s="43"/>
      <c r="Q1525" s="24"/>
      <c r="R1525" s="24"/>
      <c r="S1525" s="24"/>
      <c r="T1525" s="24"/>
      <c r="U1525" s="24"/>
    </row>
    <row r="1526" spans="10:21" x14ac:dyDescent="0.25">
      <c r="J1526" s="24"/>
      <c r="K1526" s="35"/>
      <c r="L1526" s="24"/>
      <c r="M1526" s="24"/>
      <c r="N1526" s="24"/>
      <c r="O1526" s="24"/>
      <c r="P1526" s="43"/>
      <c r="Q1526" s="24"/>
      <c r="R1526" s="24"/>
      <c r="S1526" s="24"/>
      <c r="T1526" s="24"/>
      <c r="U1526" s="24"/>
    </row>
    <row r="1527" spans="10:21" x14ac:dyDescent="0.25">
      <c r="J1527" s="24"/>
      <c r="K1527" s="35"/>
      <c r="L1527" s="24"/>
      <c r="M1527" s="24"/>
      <c r="N1527" s="24"/>
      <c r="O1527" s="24"/>
      <c r="P1527" s="43"/>
      <c r="Q1527" s="24"/>
      <c r="R1527" s="24"/>
      <c r="S1527" s="24"/>
      <c r="T1527" s="24"/>
      <c r="U1527" s="24"/>
    </row>
    <row r="1528" spans="10:21" x14ac:dyDescent="0.25">
      <c r="J1528" s="24"/>
      <c r="K1528" s="35"/>
      <c r="L1528" s="24"/>
      <c r="M1528" s="24"/>
      <c r="N1528" s="24"/>
      <c r="O1528" s="24"/>
      <c r="P1528" s="43"/>
      <c r="Q1528" s="24"/>
      <c r="R1528" s="24"/>
      <c r="S1528" s="24"/>
      <c r="T1528" s="24"/>
      <c r="U1528" s="24"/>
    </row>
    <row r="1529" spans="10:21" x14ac:dyDescent="0.25">
      <c r="J1529" s="24"/>
      <c r="K1529" s="35"/>
      <c r="L1529" s="24"/>
      <c r="M1529" s="24"/>
      <c r="N1529" s="24"/>
      <c r="O1529" s="24"/>
      <c r="P1529" s="43"/>
      <c r="Q1529" s="24"/>
      <c r="R1529" s="24"/>
      <c r="S1529" s="24"/>
      <c r="T1529" s="24"/>
      <c r="U1529" s="24"/>
    </row>
    <row r="1530" spans="10:21" x14ac:dyDescent="0.25">
      <c r="J1530" s="24"/>
      <c r="K1530" s="35"/>
      <c r="L1530" s="24"/>
      <c r="M1530" s="24"/>
      <c r="N1530" s="24"/>
      <c r="O1530" s="24"/>
      <c r="P1530" s="43"/>
      <c r="Q1530" s="24"/>
      <c r="R1530" s="24"/>
      <c r="S1530" s="24"/>
      <c r="T1530" s="24"/>
      <c r="U1530" s="24"/>
    </row>
    <row r="1531" spans="10:21" x14ac:dyDescent="0.25">
      <c r="J1531" s="24"/>
      <c r="K1531" s="35"/>
      <c r="L1531" s="24"/>
      <c r="M1531" s="24"/>
      <c r="N1531" s="24"/>
      <c r="O1531" s="24"/>
      <c r="P1531" s="43"/>
      <c r="Q1531" s="24"/>
      <c r="R1531" s="24"/>
      <c r="S1531" s="24"/>
      <c r="T1531" s="24"/>
      <c r="U1531" s="24"/>
    </row>
    <row r="1532" spans="10:21" x14ac:dyDescent="0.25">
      <c r="J1532" s="24"/>
      <c r="K1532" s="35"/>
      <c r="L1532" s="24"/>
      <c r="M1532" s="24"/>
      <c r="N1532" s="24"/>
      <c r="O1532" s="24"/>
      <c r="P1532" s="43"/>
      <c r="Q1532" s="24"/>
      <c r="R1532" s="24"/>
      <c r="S1532" s="24"/>
      <c r="T1532" s="24"/>
      <c r="U1532" s="24"/>
    </row>
    <row r="1533" spans="10:21" x14ac:dyDescent="0.25">
      <c r="J1533" s="24"/>
      <c r="K1533" s="35"/>
      <c r="L1533" s="24"/>
      <c r="M1533" s="24"/>
      <c r="N1533" s="24"/>
      <c r="O1533" s="24"/>
      <c r="P1533" s="43"/>
      <c r="Q1533" s="24"/>
      <c r="R1533" s="24"/>
      <c r="S1533" s="24"/>
      <c r="T1533" s="24"/>
      <c r="U1533" s="24"/>
    </row>
    <row r="1534" spans="10:21" x14ac:dyDescent="0.25">
      <c r="J1534" s="24"/>
      <c r="K1534" s="35"/>
      <c r="L1534" s="24"/>
      <c r="M1534" s="24"/>
      <c r="N1534" s="24"/>
      <c r="O1534" s="24"/>
      <c r="P1534" s="43"/>
      <c r="Q1534" s="24"/>
      <c r="R1534" s="24"/>
      <c r="S1534" s="24"/>
      <c r="T1534" s="24"/>
      <c r="U1534" s="24"/>
    </row>
    <row r="1535" spans="10:21" x14ac:dyDescent="0.25">
      <c r="J1535" s="24"/>
      <c r="K1535" s="35"/>
      <c r="L1535" s="24"/>
      <c r="M1535" s="24"/>
      <c r="N1535" s="24"/>
      <c r="O1535" s="24"/>
      <c r="P1535" s="43"/>
      <c r="Q1535" s="24"/>
      <c r="R1535" s="24"/>
      <c r="S1535" s="24"/>
      <c r="T1535" s="24"/>
      <c r="U1535" s="24"/>
    </row>
    <row r="1536" spans="10:21" x14ac:dyDescent="0.25">
      <c r="J1536" s="24"/>
      <c r="K1536" s="35"/>
      <c r="L1536" s="24"/>
      <c r="M1536" s="24"/>
      <c r="N1536" s="24"/>
      <c r="O1536" s="24"/>
      <c r="P1536" s="43"/>
      <c r="Q1536" s="24"/>
      <c r="R1536" s="24"/>
      <c r="S1536" s="24"/>
      <c r="T1536" s="24"/>
      <c r="U1536" s="24"/>
    </row>
    <row r="1537" spans="10:21" x14ac:dyDescent="0.25">
      <c r="J1537" s="24"/>
      <c r="K1537" s="35"/>
      <c r="L1537" s="24"/>
      <c r="M1537" s="24"/>
      <c r="N1537" s="24"/>
      <c r="O1537" s="24"/>
      <c r="P1537" s="43"/>
      <c r="Q1537" s="24"/>
      <c r="R1537" s="24"/>
      <c r="S1537" s="24"/>
      <c r="T1537" s="24"/>
      <c r="U1537" s="24"/>
    </row>
    <row r="1538" spans="10:21" x14ac:dyDescent="0.25">
      <c r="J1538" s="24"/>
      <c r="K1538" s="35"/>
      <c r="L1538" s="24"/>
      <c r="M1538" s="24"/>
      <c r="N1538" s="24"/>
      <c r="O1538" s="24"/>
      <c r="P1538" s="43"/>
      <c r="Q1538" s="24"/>
      <c r="R1538" s="24"/>
      <c r="S1538" s="24"/>
      <c r="T1538" s="24"/>
      <c r="U1538" s="24"/>
    </row>
    <row r="1539" spans="10:21" x14ac:dyDescent="0.25">
      <c r="J1539" s="24"/>
      <c r="K1539" s="35"/>
      <c r="L1539" s="24"/>
      <c r="M1539" s="24"/>
      <c r="N1539" s="24"/>
      <c r="O1539" s="24"/>
      <c r="P1539" s="43"/>
      <c r="Q1539" s="24"/>
      <c r="R1539" s="24"/>
      <c r="S1539" s="24"/>
      <c r="T1539" s="24"/>
      <c r="U1539" s="24"/>
    </row>
    <row r="1540" spans="10:21" x14ac:dyDescent="0.25">
      <c r="J1540" s="24"/>
      <c r="K1540" s="35"/>
      <c r="L1540" s="24"/>
      <c r="M1540" s="24"/>
      <c r="N1540" s="24"/>
      <c r="O1540" s="24"/>
      <c r="P1540" s="43"/>
      <c r="Q1540" s="24"/>
      <c r="R1540" s="24"/>
      <c r="S1540" s="24"/>
      <c r="T1540" s="24"/>
      <c r="U1540" s="24"/>
    </row>
    <row r="1541" spans="10:21" x14ac:dyDescent="0.25">
      <c r="J1541" s="24"/>
      <c r="K1541" s="35"/>
      <c r="L1541" s="24"/>
      <c r="M1541" s="24"/>
      <c r="N1541" s="24"/>
      <c r="O1541" s="24"/>
      <c r="P1541" s="43"/>
      <c r="Q1541" s="24"/>
      <c r="R1541" s="24"/>
      <c r="S1541" s="24"/>
      <c r="T1541" s="24"/>
      <c r="U1541" s="24"/>
    </row>
    <row r="1542" spans="10:21" x14ac:dyDescent="0.25">
      <c r="J1542" s="24"/>
      <c r="K1542" s="35"/>
      <c r="L1542" s="24"/>
      <c r="M1542" s="24"/>
      <c r="N1542" s="24"/>
      <c r="O1542" s="24"/>
      <c r="P1542" s="43"/>
      <c r="Q1542" s="24"/>
      <c r="R1542" s="24"/>
      <c r="S1542" s="24"/>
      <c r="T1542" s="24"/>
      <c r="U1542" s="24"/>
    </row>
    <row r="1543" spans="10:21" x14ac:dyDescent="0.25">
      <c r="J1543" s="24"/>
      <c r="K1543" s="35"/>
      <c r="L1543" s="24"/>
      <c r="M1543" s="24"/>
      <c r="N1543" s="24"/>
      <c r="O1543" s="24"/>
      <c r="P1543" s="43"/>
      <c r="Q1543" s="24"/>
      <c r="R1543" s="24"/>
      <c r="S1543" s="24"/>
      <c r="T1543" s="24"/>
      <c r="U1543" s="24"/>
    </row>
    <row r="1544" spans="10:21" x14ac:dyDescent="0.25">
      <c r="J1544" s="24"/>
      <c r="K1544" s="35"/>
      <c r="L1544" s="24"/>
      <c r="M1544" s="24"/>
      <c r="N1544" s="24"/>
      <c r="O1544" s="24"/>
      <c r="P1544" s="43"/>
      <c r="Q1544" s="24"/>
      <c r="R1544" s="24"/>
      <c r="S1544" s="24"/>
      <c r="T1544" s="24"/>
      <c r="U1544" s="24"/>
    </row>
    <row r="1545" spans="10:21" x14ac:dyDescent="0.25">
      <c r="J1545" s="24"/>
      <c r="K1545" s="35"/>
      <c r="L1545" s="24"/>
      <c r="M1545" s="24"/>
      <c r="N1545" s="24"/>
      <c r="O1545" s="24"/>
      <c r="P1545" s="43"/>
      <c r="Q1545" s="24"/>
      <c r="R1545" s="24"/>
      <c r="S1545" s="24"/>
      <c r="T1545" s="24"/>
      <c r="U1545" s="24"/>
    </row>
    <row r="1546" spans="10:21" x14ac:dyDescent="0.25">
      <c r="J1546" s="24"/>
      <c r="K1546" s="35"/>
      <c r="L1546" s="24"/>
      <c r="M1546" s="24"/>
      <c r="N1546" s="24"/>
      <c r="O1546" s="24"/>
      <c r="P1546" s="43"/>
      <c r="Q1546" s="24"/>
      <c r="R1546" s="24"/>
      <c r="S1546" s="24"/>
      <c r="T1546" s="24"/>
      <c r="U1546" s="24"/>
    </row>
    <row r="1547" spans="10:21" x14ac:dyDescent="0.25">
      <c r="J1547" s="24"/>
      <c r="K1547" s="35"/>
      <c r="L1547" s="24"/>
      <c r="M1547" s="24"/>
      <c r="N1547" s="24"/>
      <c r="O1547" s="24"/>
      <c r="P1547" s="43"/>
      <c r="Q1547" s="24"/>
      <c r="R1547" s="24"/>
      <c r="S1547" s="24"/>
      <c r="T1547" s="24"/>
      <c r="U1547" s="24"/>
    </row>
    <row r="1548" spans="10:21" x14ac:dyDescent="0.25">
      <c r="J1548" s="24"/>
      <c r="K1548" s="35"/>
      <c r="L1548" s="24"/>
      <c r="M1548" s="24"/>
      <c r="N1548" s="24"/>
      <c r="O1548" s="24"/>
      <c r="P1548" s="43"/>
      <c r="Q1548" s="24"/>
      <c r="R1548" s="24"/>
      <c r="S1548" s="24"/>
      <c r="T1548" s="24"/>
      <c r="U1548" s="24"/>
    </row>
    <row r="1549" spans="10:21" x14ac:dyDescent="0.25">
      <c r="J1549" s="24"/>
      <c r="K1549" s="35"/>
      <c r="L1549" s="24"/>
      <c r="M1549" s="24"/>
      <c r="N1549" s="24"/>
      <c r="O1549" s="24"/>
      <c r="P1549" s="43"/>
      <c r="Q1549" s="24"/>
      <c r="R1549" s="24"/>
      <c r="S1549" s="24"/>
      <c r="T1549" s="24"/>
      <c r="U1549" s="24"/>
    </row>
    <row r="1550" spans="10:21" x14ac:dyDescent="0.25">
      <c r="J1550" s="24"/>
      <c r="K1550" s="35"/>
      <c r="L1550" s="24"/>
      <c r="M1550" s="24"/>
      <c r="N1550" s="24"/>
      <c r="O1550" s="24"/>
      <c r="P1550" s="43"/>
      <c r="Q1550" s="24"/>
      <c r="R1550" s="24"/>
      <c r="S1550" s="24"/>
      <c r="T1550" s="24"/>
      <c r="U1550" s="24"/>
    </row>
    <row r="1551" spans="10:21" x14ac:dyDescent="0.25">
      <c r="J1551" s="24"/>
      <c r="K1551" s="35"/>
      <c r="L1551" s="24"/>
      <c r="M1551" s="24"/>
      <c r="N1551" s="24"/>
      <c r="O1551" s="24"/>
      <c r="P1551" s="43"/>
      <c r="Q1551" s="24"/>
      <c r="R1551" s="24"/>
      <c r="S1551" s="24"/>
      <c r="T1551" s="24"/>
      <c r="U1551" s="24"/>
    </row>
    <row r="1552" spans="10:21" x14ac:dyDescent="0.25">
      <c r="J1552" s="24"/>
      <c r="K1552" s="35"/>
      <c r="L1552" s="24"/>
      <c r="M1552" s="24"/>
      <c r="N1552" s="24"/>
      <c r="O1552" s="24"/>
      <c r="P1552" s="43"/>
      <c r="Q1552" s="24"/>
      <c r="R1552" s="24"/>
      <c r="S1552" s="24"/>
      <c r="T1552" s="24"/>
      <c r="U1552" s="24"/>
    </row>
    <row r="1553" spans="10:21" x14ac:dyDescent="0.25">
      <c r="J1553" s="24"/>
      <c r="K1553" s="35"/>
      <c r="L1553" s="24"/>
      <c r="M1553" s="24"/>
      <c r="N1553" s="24"/>
      <c r="O1553" s="24"/>
      <c r="P1553" s="43"/>
      <c r="Q1553" s="24"/>
      <c r="R1553" s="24"/>
      <c r="S1553" s="24"/>
      <c r="T1553" s="24"/>
      <c r="U1553" s="24"/>
    </row>
    <row r="1554" spans="10:21" x14ac:dyDescent="0.25">
      <c r="J1554" s="24"/>
      <c r="K1554" s="35"/>
      <c r="L1554" s="24"/>
      <c r="M1554" s="24"/>
      <c r="N1554" s="24"/>
      <c r="O1554" s="24"/>
      <c r="P1554" s="43"/>
      <c r="Q1554" s="24"/>
      <c r="R1554" s="24"/>
      <c r="S1554" s="24"/>
      <c r="T1554" s="24"/>
      <c r="U1554" s="24"/>
    </row>
    <row r="1555" spans="10:21" x14ac:dyDescent="0.25">
      <c r="J1555" s="24"/>
      <c r="K1555" s="35"/>
      <c r="L1555" s="24"/>
      <c r="M1555" s="24"/>
      <c r="N1555" s="24"/>
      <c r="O1555" s="24"/>
      <c r="P1555" s="43"/>
      <c r="Q1555" s="24"/>
      <c r="R1555" s="24"/>
      <c r="S1555" s="24"/>
      <c r="T1555" s="24"/>
      <c r="U1555" s="24"/>
    </row>
    <row r="1556" spans="10:21" x14ac:dyDescent="0.25">
      <c r="J1556" s="24"/>
      <c r="K1556" s="35"/>
      <c r="L1556" s="24"/>
      <c r="M1556" s="24"/>
      <c r="N1556" s="24"/>
      <c r="O1556" s="24"/>
      <c r="P1556" s="43"/>
      <c r="Q1556" s="24"/>
      <c r="R1556" s="24"/>
      <c r="S1556" s="24"/>
      <c r="T1556" s="24"/>
      <c r="U1556" s="24"/>
    </row>
    <row r="1557" spans="10:21" x14ac:dyDescent="0.25">
      <c r="J1557" s="24"/>
      <c r="K1557" s="35"/>
      <c r="L1557" s="24"/>
      <c r="M1557" s="24"/>
      <c r="N1557" s="24"/>
      <c r="O1557" s="24"/>
      <c r="P1557" s="43"/>
      <c r="Q1557" s="24"/>
      <c r="R1557" s="24"/>
      <c r="S1557" s="24"/>
      <c r="T1557" s="24"/>
      <c r="U1557" s="24"/>
    </row>
    <row r="1558" spans="10:21" x14ac:dyDescent="0.25">
      <c r="J1558" s="24"/>
      <c r="K1558" s="35"/>
      <c r="L1558" s="24"/>
      <c r="M1558" s="24"/>
      <c r="N1558" s="24"/>
      <c r="O1558" s="24"/>
      <c r="P1558" s="43"/>
      <c r="Q1558" s="24"/>
      <c r="R1558" s="24"/>
      <c r="S1558" s="24"/>
      <c r="T1558" s="24"/>
      <c r="U1558" s="24"/>
    </row>
    <row r="1559" spans="10:21" x14ac:dyDescent="0.25">
      <c r="J1559" s="24"/>
      <c r="K1559" s="35"/>
      <c r="L1559" s="24"/>
      <c r="M1559" s="24"/>
      <c r="N1559" s="24"/>
      <c r="O1559" s="24"/>
      <c r="P1559" s="43"/>
      <c r="Q1559" s="24"/>
      <c r="R1559" s="24"/>
      <c r="S1559" s="24"/>
      <c r="T1559" s="24"/>
      <c r="U1559" s="24"/>
    </row>
    <row r="1560" spans="10:21" x14ac:dyDescent="0.25">
      <c r="J1560" s="24"/>
      <c r="K1560" s="35"/>
      <c r="L1560" s="24"/>
      <c r="M1560" s="24"/>
      <c r="N1560" s="24"/>
      <c r="O1560" s="24"/>
      <c r="P1560" s="43"/>
      <c r="Q1560" s="24"/>
      <c r="R1560" s="24"/>
      <c r="S1560" s="24"/>
      <c r="T1560" s="24"/>
      <c r="U1560" s="24"/>
    </row>
    <row r="1561" spans="10:21" x14ac:dyDescent="0.25">
      <c r="J1561" s="24"/>
      <c r="K1561" s="35"/>
      <c r="L1561" s="24"/>
      <c r="M1561" s="24"/>
      <c r="N1561" s="24"/>
      <c r="O1561" s="24"/>
      <c r="P1561" s="43"/>
      <c r="Q1561" s="24"/>
      <c r="R1561" s="24"/>
      <c r="S1561" s="24"/>
      <c r="T1561" s="24"/>
      <c r="U1561" s="24"/>
    </row>
    <row r="1562" spans="10:21" x14ac:dyDescent="0.25">
      <c r="J1562" s="24"/>
      <c r="K1562" s="35"/>
      <c r="L1562" s="24"/>
      <c r="M1562" s="24"/>
      <c r="N1562" s="24"/>
      <c r="O1562" s="24"/>
      <c r="P1562" s="43"/>
      <c r="Q1562" s="24"/>
      <c r="R1562" s="24"/>
      <c r="S1562" s="24"/>
      <c r="T1562" s="24"/>
      <c r="U1562" s="24"/>
    </row>
    <row r="1563" spans="10:21" x14ac:dyDescent="0.25">
      <c r="J1563" s="24"/>
      <c r="K1563" s="35"/>
      <c r="L1563" s="24"/>
      <c r="M1563" s="24"/>
      <c r="N1563" s="24"/>
      <c r="O1563" s="24"/>
      <c r="P1563" s="43"/>
      <c r="Q1563" s="24"/>
      <c r="R1563" s="24"/>
      <c r="S1563" s="24"/>
      <c r="T1563" s="24"/>
      <c r="U1563" s="24"/>
    </row>
    <row r="1564" spans="10:21" x14ac:dyDescent="0.25">
      <c r="J1564" s="24"/>
      <c r="K1564" s="35"/>
      <c r="L1564" s="24"/>
      <c r="M1564" s="24"/>
      <c r="N1564" s="24"/>
      <c r="O1564" s="24"/>
      <c r="P1564" s="43"/>
      <c r="Q1564" s="24"/>
      <c r="R1564" s="24"/>
      <c r="S1564" s="24"/>
      <c r="T1564" s="24"/>
      <c r="U1564" s="24"/>
    </row>
    <row r="1565" spans="10:21" x14ac:dyDescent="0.25">
      <c r="J1565" s="24"/>
      <c r="K1565" s="35"/>
      <c r="L1565" s="24"/>
      <c r="M1565" s="24"/>
      <c r="N1565" s="24"/>
      <c r="O1565" s="24"/>
      <c r="P1565" s="43"/>
      <c r="Q1565" s="24"/>
      <c r="R1565" s="24"/>
      <c r="S1565" s="24"/>
      <c r="T1565" s="24"/>
      <c r="U1565" s="24"/>
    </row>
    <row r="1566" spans="10:21" x14ac:dyDescent="0.25">
      <c r="J1566" s="24"/>
      <c r="K1566" s="35"/>
      <c r="L1566" s="24"/>
      <c r="M1566" s="24"/>
      <c r="N1566" s="24"/>
      <c r="O1566" s="24"/>
      <c r="P1566" s="43"/>
      <c r="Q1566" s="24"/>
      <c r="R1566" s="24"/>
      <c r="S1566" s="24"/>
      <c r="T1566" s="24"/>
      <c r="U1566" s="24"/>
    </row>
    <row r="1567" spans="10:21" x14ac:dyDescent="0.25">
      <c r="J1567" s="24"/>
      <c r="K1567" s="35"/>
      <c r="L1567" s="24"/>
      <c r="M1567" s="24"/>
      <c r="N1567" s="24"/>
      <c r="O1567" s="24"/>
      <c r="P1567" s="43"/>
      <c r="Q1567" s="24"/>
      <c r="R1567" s="24"/>
      <c r="S1567" s="24"/>
      <c r="T1567" s="24"/>
      <c r="U1567" s="24"/>
    </row>
    <row r="1568" spans="10:21" x14ac:dyDescent="0.25">
      <c r="J1568" s="24"/>
      <c r="K1568" s="35"/>
      <c r="L1568" s="24"/>
      <c r="M1568" s="24"/>
      <c r="N1568" s="24"/>
      <c r="O1568" s="24"/>
      <c r="P1568" s="43"/>
      <c r="Q1568" s="24"/>
      <c r="R1568" s="24"/>
      <c r="S1568" s="24"/>
      <c r="T1568" s="24"/>
      <c r="U1568" s="24"/>
    </row>
    <row r="1569" spans="10:21" x14ac:dyDescent="0.25">
      <c r="J1569" s="24"/>
      <c r="K1569" s="35"/>
      <c r="L1569" s="24"/>
      <c r="M1569" s="24"/>
      <c r="N1569" s="24"/>
      <c r="O1569" s="24"/>
      <c r="P1569" s="43"/>
      <c r="Q1569" s="24"/>
      <c r="R1569" s="24"/>
      <c r="S1569" s="24"/>
      <c r="T1569" s="24"/>
      <c r="U1569" s="24"/>
    </row>
    <row r="1570" spans="10:21" x14ac:dyDescent="0.25">
      <c r="J1570" s="24"/>
      <c r="K1570" s="35"/>
      <c r="L1570" s="24"/>
      <c r="M1570" s="24"/>
      <c r="N1570" s="24"/>
      <c r="O1570" s="24"/>
      <c r="P1570" s="43"/>
      <c r="Q1570" s="24"/>
      <c r="R1570" s="24"/>
      <c r="S1570" s="24"/>
      <c r="T1570" s="24"/>
      <c r="U1570" s="24"/>
    </row>
    <row r="1571" spans="10:21" x14ac:dyDescent="0.25">
      <c r="J1571" s="24"/>
      <c r="K1571" s="35"/>
      <c r="L1571" s="24"/>
      <c r="M1571" s="24"/>
      <c r="N1571" s="24"/>
      <c r="O1571" s="24"/>
      <c r="P1571" s="43"/>
      <c r="Q1571" s="24"/>
      <c r="R1571" s="24"/>
      <c r="S1571" s="24"/>
      <c r="T1571" s="24"/>
      <c r="U1571" s="24"/>
    </row>
    <row r="1572" spans="10:21" x14ac:dyDescent="0.25">
      <c r="J1572" s="24"/>
      <c r="K1572" s="35"/>
      <c r="L1572" s="24"/>
      <c r="M1572" s="24"/>
      <c r="N1572" s="24"/>
      <c r="O1572" s="24"/>
      <c r="P1572" s="43"/>
      <c r="Q1572" s="24"/>
      <c r="R1572" s="24"/>
      <c r="S1572" s="24"/>
      <c r="T1572" s="24"/>
      <c r="U1572" s="24"/>
    </row>
    <row r="1573" spans="10:21" x14ac:dyDescent="0.25">
      <c r="J1573" s="24"/>
      <c r="K1573" s="35"/>
      <c r="L1573" s="24"/>
      <c r="M1573" s="24"/>
      <c r="N1573" s="24"/>
      <c r="O1573" s="24"/>
      <c r="P1573" s="43"/>
      <c r="Q1573" s="24"/>
      <c r="R1573" s="24"/>
      <c r="S1573" s="24"/>
      <c r="T1573" s="24"/>
      <c r="U1573" s="24"/>
    </row>
    <row r="1574" spans="10:21" x14ac:dyDescent="0.25">
      <c r="J1574" s="24"/>
      <c r="K1574" s="35"/>
      <c r="L1574" s="24"/>
      <c r="M1574" s="24"/>
      <c r="N1574" s="24"/>
      <c r="O1574" s="24"/>
      <c r="P1574" s="43"/>
      <c r="Q1574" s="24"/>
      <c r="R1574" s="24"/>
      <c r="S1574" s="24"/>
      <c r="T1574" s="24"/>
      <c r="U1574" s="24"/>
    </row>
    <row r="1575" spans="10:21" x14ac:dyDescent="0.25">
      <c r="J1575" s="24"/>
      <c r="K1575" s="35"/>
      <c r="L1575" s="24"/>
      <c r="M1575" s="24"/>
      <c r="N1575" s="24"/>
      <c r="O1575" s="24"/>
      <c r="P1575" s="43"/>
      <c r="Q1575" s="24"/>
      <c r="R1575" s="24"/>
      <c r="S1575" s="24"/>
      <c r="T1575" s="24"/>
      <c r="U1575" s="24"/>
    </row>
    <row r="1576" spans="10:21" x14ac:dyDescent="0.25">
      <c r="J1576" s="24"/>
      <c r="K1576" s="35"/>
      <c r="L1576" s="24"/>
      <c r="M1576" s="24"/>
      <c r="N1576" s="24"/>
      <c r="O1576" s="24"/>
      <c r="P1576" s="43"/>
      <c r="Q1576" s="24"/>
      <c r="R1576" s="24"/>
      <c r="S1576" s="24"/>
      <c r="T1576" s="24"/>
      <c r="U1576" s="24"/>
    </row>
    <row r="1577" spans="10:21" x14ac:dyDescent="0.25">
      <c r="J1577" s="24"/>
      <c r="K1577" s="35"/>
      <c r="L1577" s="24"/>
      <c r="M1577" s="24"/>
      <c r="N1577" s="24"/>
      <c r="O1577" s="24"/>
      <c r="P1577" s="43"/>
      <c r="Q1577" s="24"/>
      <c r="R1577" s="24"/>
      <c r="S1577" s="24"/>
      <c r="T1577" s="24"/>
      <c r="U1577" s="24"/>
    </row>
    <row r="1578" spans="10:21" x14ac:dyDescent="0.25">
      <c r="J1578" s="24"/>
      <c r="K1578" s="35"/>
      <c r="L1578" s="24"/>
      <c r="M1578" s="24"/>
      <c r="N1578" s="24"/>
      <c r="O1578" s="24"/>
      <c r="P1578" s="43"/>
      <c r="Q1578" s="24"/>
      <c r="R1578" s="24"/>
      <c r="S1578" s="24"/>
      <c r="T1578" s="24"/>
      <c r="U1578" s="24"/>
    </row>
    <row r="1579" spans="10:21" x14ac:dyDescent="0.25">
      <c r="J1579" s="24"/>
      <c r="K1579" s="35"/>
      <c r="L1579" s="24"/>
      <c r="M1579" s="24"/>
      <c r="N1579" s="24"/>
      <c r="O1579" s="24"/>
      <c r="P1579" s="43"/>
      <c r="Q1579" s="24"/>
      <c r="R1579" s="24"/>
      <c r="S1579" s="24"/>
      <c r="T1579" s="24"/>
      <c r="U1579" s="24"/>
    </row>
    <row r="1580" spans="10:21" x14ac:dyDescent="0.25">
      <c r="J1580" s="24"/>
      <c r="K1580" s="35"/>
      <c r="L1580" s="24"/>
      <c r="M1580" s="24"/>
      <c r="N1580" s="24"/>
      <c r="O1580" s="24"/>
      <c r="P1580" s="43"/>
      <c r="Q1580" s="24"/>
      <c r="R1580" s="24"/>
      <c r="S1580" s="24"/>
      <c r="T1580" s="24"/>
      <c r="U1580" s="24"/>
    </row>
    <row r="1581" spans="10:21" x14ac:dyDescent="0.25">
      <c r="J1581" s="24"/>
      <c r="K1581" s="35"/>
      <c r="L1581" s="24"/>
      <c r="M1581" s="24"/>
      <c r="N1581" s="24"/>
      <c r="O1581" s="24"/>
      <c r="P1581" s="43"/>
      <c r="Q1581" s="24"/>
      <c r="R1581" s="24"/>
      <c r="S1581" s="24"/>
      <c r="T1581" s="24"/>
      <c r="U1581" s="24"/>
    </row>
    <row r="1582" spans="10:21" x14ac:dyDescent="0.25">
      <c r="J1582" s="24"/>
      <c r="K1582" s="35"/>
      <c r="L1582" s="24"/>
      <c r="M1582" s="24"/>
      <c r="N1582" s="24"/>
      <c r="O1582" s="24"/>
      <c r="P1582" s="43"/>
      <c r="Q1582" s="24"/>
      <c r="R1582" s="24"/>
      <c r="S1582" s="24"/>
      <c r="T1582" s="24"/>
      <c r="U1582" s="24"/>
    </row>
    <row r="1583" spans="10:21" x14ac:dyDescent="0.25">
      <c r="J1583" s="24"/>
      <c r="K1583" s="35"/>
      <c r="L1583" s="24"/>
      <c r="M1583" s="24"/>
      <c r="N1583" s="24"/>
      <c r="O1583" s="24"/>
      <c r="P1583" s="43"/>
      <c r="Q1583" s="24"/>
      <c r="R1583" s="24"/>
      <c r="S1583" s="24"/>
      <c r="T1583" s="24"/>
      <c r="U1583" s="24"/>
    </row>
    <row r="1584" spans="10:21" x14ac:dyDescent="0.25">
      <c r="J1584" s="24"/>
      <c r="K1584" s="35"/>
      <c r="L1584" s="24"/>
      <c r="M1584" s="24"/>
      <c r="N1584" s="24"/>
      <c r="O1584" s="24"/>
      <c r="P1584" s="43"/>
      <c r="Q1584" s="24"/>
      <c r="R1584" s="24"/>
      <c r="S1584" s="24"/>
      <c r="T1584" s="24"/>
      <c r="U1584" s="24"/>
    </row>
    <row r="1585" spans="10:21" x14ac:dyDescent="0.25">
      <c r="J1585" s="24"/>
      <c r="K1585" s="35"/>
      <c r="L1585" s="24"/>
      <c r="M1585" s="24"/>
      <c r="N1585" s="24"/>
      <c r="O1585" s="24"/>
      <c r="P1585" s="43"/>
      <c r="Q1585" s="24"/>
      <c r="R1585" s="24"/>
      <c r="S1585" s="24"/>
      <c r="T1585" s="24"/>
      <c r="U1585" s="24"/>
    </row>
    <row r="1586" spans="10:21" x14ac:dyDescent="0.25">
      <c r="J1586" s="24"/>
      <c r="K1586" s="35"/>
      <c r="L1586" s="24"/>
      <c r="M1586" s="24"/>
      <c r="N1586" s="24"/>
      <c r="O1586" s="24"/>
      <c r="P1586" s="43"/>
      <c r="Q1586" s="24"/>
      <c r="R1586" s="24"/>
      <c r="S1586" s="24"/>
      <c r="T1586" s="24"/>
      <c r="U1586" s="24"/>
    </row>
    <row r="1587" spans="10:21" x14ac:dyDescent="0.25">
      <c r="J1587" s="24"/>
      <c r="K1587" s="35"/>
      <c r="L1587" s="24"/>
      <c r="M1587" s="24"/>
      <c r="N1587" s="24"/>
      <c r="O1587" s="24"/>
      <c r="P1587" s="43"/>
      <c r="Q1587" s="24"/>
      <c r="R1587" s="24"/>
      <c r="S1587" s="24"/>
      <c r="T1587" s="24"/>
      <c r="U1587" s="24"/>
    </row>
    <row r="1588" spans="10:21" x14ac:dyDescent="0.25">
      <c r="J1588" s="24"/>
      <c r="K1588" s="35"/>
      <c r="L1588" s="24"/>
      <c r="M1588" s="24"/>
      <c r="N1588" s="24"/>
      <c r="O1588" s="24"/>
      <c r="P1588" s="43"/>
      <c r="Q1588" s="24"/>
      <c r="R1588" s="24"/>
      <c r="S1588" s="24"/>
      <c r="T1588" s="24"/>
      <c r="U1588" s="24"/>
    </row>
    <row r="1589" spans="10:21" x14ac:dyDescent="0.25">
      <c r="J1589" s="24"/>
      <c r="K1589" s="35"/>
      <c r="L1589" s="24"/>
      <c r="M1589" s="24"/>
      <c r="N1589" s="24"/>
      <c r="O1589" s="24"/>
      <c r="P1589" s="43"/>
      <c r="Q1589" s="24"/>
      <c r="R1589" s="24"/>
      <c r="S1589" s="24"/>
      <c r="T1589" s="24"/>
      <c r="U1589" s="24"/>
    </row>
    <row r="1590" spans="10:21" x14ac:dyDescent="0.25">
      <c r="J1590" s="24"/>
      <c r="K1590" s="35"/>
      <c r="L1590" s="24"/>
      <c r="M1590" s="24"/>
      <c r="N1590" s="24"/>
      <c r="O1590" s="24"/>
      <c r="P1590" s="43"/>
      <c r="Q1590" s="24"/>
      <c r="R1590" s="24"/>
      <c r="S1590" s="24"/>
      <c r="T1590" s="24"/>
      <c r="U1590" s="24"/>
    </row>
    <row r="1591" spans="10:21" x14ac:dyDescent="0.25">
      <c r="J1591" s="24"/>
      <c r="K1591" s="35"/>
      <c r="L1591" s="24"/>
      <c r="M1591" s="24"/>
      <c r="N1591" s="24"/>
      <c r="O1591" s="24"/>
      <c r="P1591" s="43"/>
      <c r="Q1591" s="24"/>
      <c r="R1591" s="24"/>
      <c r="S1591" s="24"/>
      <c r="T1591" s="24"/>
      <c r="U1591" s="24"/>
    </row>
    <row r="1592" spans="10:21" x14ac:dyDescent="0.25">
      <c r="J1592" s="24"/>
      <c r="K1592" s="35"/>
      <c r="L1592" s="24"/>
      <c r="M1592" s="24"/>
      <c r="N1592" s="24"/>
      <c r="O1592" s="24"/>
      <c r="P1592" s="43"/>
      <c r="Q1592" s="24"/>
      <c r="R1592" s="24"/>
      <c r="S1592" s="24"/>
      <c r="T1592" s="24"/>
      <c r="U1592" s="24"/>
    </row>
    <row r="1593" spans="10:21" x14ac:dyDescent="0.25">
      <c r="J1593" s="24"/>
      <c r="K1593" s="35"/>
      <c r="L1593" s="24"/>
      <c r="M1593" s="24"/>
      <c r="N1593" s="24"/>
      <c r="O1593" s="24"/>
      <c r="P1593" s="43"/>
      <c r="Q1593" s="24"/>
      <c r="R1593" s="24"/>
      <c r="S1593" s="24"/>
      <c r="T1593" s="24"/>
      <c r="U1593" s="24"/>
    </row>
    <row r="1594" spans="10:21" x14ac:dyDescent="0.25">
      <c r="J1594" s="24"/>
      <c r="K1594" s="35"/>
      <c r="L1594" s="24"/>
      <c r="M1594" s="24"/>
      <c r="N1594" s="24"/>
      <c r="O1594" s="24"/>
      <c r="P1594" s="43"/>
      <c r="Q1594" s="24"/>
      <c r="R1594" s="24"/>
      <c r="S1594" s="24"/>
      <c r="T1594" s="24"/>
      <c r="U1594" s="24"/>
    </row>
    <row r="1595" spans="10:21" x14ac:dyDescent="0.25">
      <c r="J1595" s="24"/>
      <c r="K1595" s="35"/>
      <c r="L1595" s="24"/>
      <c r="M1595" s="24"/>
      <c r="N1595" s="24"/>
      <c r="O1595" s="24"/>
      <c r="P1595" s="43"/>
      <c r="Q1595" s="24"/>
      <c r="R1595" s="24"/>
      <c r="S1595" s="24"/>
      <c r="T1595" s="24"/>
      <c r="U1595" s="24"/>
    </row>
    <row r="1596" spans="10:21" x14ac:dyDescent="0.25">
      <c r="J1596" s="24"/>
      <c r="K1596" s="35"/>
      <c r="L1596" s="24"/>
      <c r="M1596" s="24"/>
      <c r="N1596" s="24"/>
      <c r="O1596" s="24"/>
      <c r="P1596" s="43"/>
      <c r="Q1596" s="24"/>
      <c r="R1596" s="24"/>
      <c r="S1596" s="24"/>
      <c r="T1596" s="24"/>
      <c r="U1596" s="24"/>
    </row>
    <row r="1597" spans="10:21" x14ac:dyDescent="0.25">
      <c r="J1597" s="24"/>
      <c r="K1597" s="35"/>
      <c r="L1597" s="24"/>
      <c r="M1597" s="24"/>
      <c r="N1597" s="24"/>
      <c r="O1597" s="24"/>
      <c r="P1597" s="43"/>
      <c r="Q1597" s="24"/>
      <c r="R1597" s="24"/>
      <c r="S1597" s="24"/>
      <c r="T1597" s="24"/>
      <c r="U1597" s="24"/>
    </row>
    <row r="1598" spans="10:21" x14ac:dyDescent="0.25">
      <c r="J1598" s="24"/>
      <c r="K1598" s="35"/>
      <c r="L1598" s="24"/>
      <c r="M1598" s="24"/>
      <c r="N1598" s="24"/>
      <c r="O1598" s="24"/>
      <c r="P1598" s="43"/>
      <c r="Q1598" s="24"/>
      <c r="R1598" s="24"/>
      <c r="S1598" s="24"/>
      <c r="T1598" s="24"/>
      <c r="U1598" s="24"/>
    </row>
    <row r="1599" spans="10:21" x14ac:dyDescent="0.25">
      <c r="J1599" s="24"/>
      <c r="K1599" s="35"/>
      <c r="L1599" s="24"/>
      <c r="M1599" s="24"/>
      <c r="N1599" s="24"/>
      <c r="O1599" s="24"/>
      <c r="P1599" s="43"/>
      <c r="Q1599" s="24"/>
      <c r="R1599" s="24"/>
      <c r="S1599" s="24"/>
      <c r="T1599" s="24"/>
      <c r="U1599" s="24"/>
    </row>
    <row r="1600" spans="10:21" x14ac:dyDescent="0.25">
      <c r="J1600" s="24"/>
      <c r="K1600" s="35"/>
      <c r="L1600" s="24"/>
      <c r="M1600" s="24"/>
      <c r="N1600" s="24"/>
      <c r="O1600" s="24"/>
      <c r="P1600" s="43"/>
      <c r="Q1600" s="24"/>
      <c r="R1600" s="24"/>
      <c r="S1600" s="24"/>
      <c r="T1600" s="24"/>
      <c r="U1600" s="24"/>
    </row>
    <row r="1601" spans="10:21" x14ac:dyDescent="0.25">
      <c r="J1601" s="24"/>
      <c r="K1601" s="35"/>
      <c r="L1601" s="24"/>
      <c r="M1601" s="24"/>
      <c r="N1601" s="24"/>
      <c r="O1601" s="24"/>
      <c r="P1601" s="43"/>
      <c r="Q1601" s="24"/>
      <c r="R1601" s="24"/>
      <c r="S1601" s="24"/>
      <c r="T1601" s="24"/>
      <c r="U1601" s="24"/>
    </row>
    <row r="1602" spans="10:21" x14ac:dyDescent="0.25">
      <c r="J1602" s="24"/>
      <c r="K1602" s="35"/>
      <c r="L1602" s="24"/>
      <c r="M1602" s="24"/>
      <c r="N1602" s="24"/>
      <c r="O1602" s="24"/>
      <c r="P1602" s="43"/>
      <c r="Q1602" s="24"/>
      <c r="R1602" s="24"/>
      <c r="S1602" s="24"/>
      <c r="T1602" s="24"/>
      <c r="U1602" s="24"/>
    </row>
    <row r="1603" spans="10:21" x14ac:dyDescent="0.25">
      <c r="J1603" s="24"/>
      <c r="K1603" s="35"/>
      <c r="L1603" s="24"/>
      <c r="M1603" s="24"/>
      <c r="N1603" s="24"/>
      <c r="O1603" s="24"/>
      <c r="P1603" s="43"/>
      <c r="Q1603" s="24"/>
      <c r="R1603" s="24"/>
      <c r="S1603" s="24"/>
      <c r="T1603" s="24"/>
      <c r="U1603" s="24"/>
    </row>
    <row r="1604" spans="10:21" x14ac:dyDescent="0.25">
      <c r="J1604" s="24"/>
      <c r="K1604" s="35"/>
      <c r="L1604" s="24"/>
      <c r="M1604" s="24"/>
      <c r="N1604" s="24"/>
      <c r="O1604" s="24"/>
      <c r="P1604" s="43"/>
      <c r="Q1604" s="24"/>
      <c r="R1604" s="24"/>
      <c r="S1604" s="24"/>
      <c r="T1604" s="24"/>
      <c r="U1604" s="24"/>
    </row>
    <row r="1605" spans="10:21" x14ac:dyDescent="0.25">
      <c r="J1605" s="24"/>
      <c r="K1605" s="35"/>
      <c r="L1605" s="24"/>
      <c r="M1605" s="24"/>
      <c r="N1605" s="24"/>
      <c r="O1605" s="24"/>
      <c r="P1605" s="43"/>
      <c r="Q1605" s="24"/>
      <c r="R1605" s="24"/>
      <c r="S1605" s="24"/>
      <c r="T1605" s="24"/>
      <c r="U1605" s="24"/>
    </row>
    <row r="1606" spans="10:21" x14ac:dyDescent="0.25">
      <c r="J1606" s="24"/>
      <c r="K1606" s="35"/>
      <c r="L1606" s="24"/>
      <c r="M1606" s="24"/>
      <c r="N1606" s="24"/>
      <c r="O1606" s="24"/>
      <c r="P1606" s="43"/>
      <c r="Q1606" s="24"/>
      <c r="R1606" s="24"/>
      <c r="S1606" s="24"/>
      <c r="T1606" s="24"/>
      <c r="U1606" s="24"/>
    </row>
    <row r="1607" spans="10:21" x14ac:dyDescent="0.25">
      <c r="J1607" s="24"/>
      <c r="K1607" s="35"/>
      <c r="L1607" s="24"/>
      <c r="M1607" s="24"/>
      <c r="N1607" s="24"/>
      <c r="O1607" s="24"/>
      <c r="P1607" s="43"/>
      <c r="Q1607" s="24"/>
      <c r="R1607" s="24"/>
      <c r="S1607" s="24"/>
      <c r="T1607" s="24"/>
      <c r="U1607" s="24"/>
    </row>
    <row r="1608" spans="10:21" x14ac:dyDescent="0.25">
      <c r="J1608" s="24"/>
      <c r="K1608" s="35"/>
      <c r="L1608" s="24"/>
      <c r="M1608" s="24"/>
      <c r="N1608" s="24"/>
      <c r="O1608" s="24"/>
      <c r="P1608" s="43"/>
      <c r="Q1608" s="24"/>
      <c r="R1608" s="24"/>
      <c r="S1608" s="24"/>
      <c r="T1608" s="24"/>
      <c r="U1608" s="24"/>
    </row>
    <row r="1609" spans="10:21" x14ac:dyDescent="0.25">
      <c r="J1609" s="24"/>
      <c r="K1609" s="35"/>
      <c r="L1609" s="24"/>
      <c r="M1609" s="24"/>
      <c r="N1609" s="24"/>
      <c r="O1609" s="24"/>
      <c r="P1609" s="43"/>
      <c r="Q1609" s="24"/>
      <c r="R1609" s="24"/>
      <c r="S1609" s="24"/>
      <c r="T1609" s="24"/>
      <c r="U1609" s="24"/>
    </row>
    <row r="1610" spans="10:21" x14ac:dyDescent="0.25">
      <c r="J1610" s="24"/>
      <c r="K1610" s="35"/>
      <c r="L1610" s="24"/>
      <c r="M1610" s="24"/>
      <c r="N1610" s="24"/>
      <c r="O1610" s="24"/>
      <c r="P1610" s="43"/>
      <c r="Q1610" s="24"/>
      <c r="R1610" s="24"/>
      <c r="S1610" s="24"/>
      <c r="T1610" s="24"/>
      <c r="U1610" s="24"/>
    </row>
    <row r="1611" spans="10:21" x14ac:dyDescent="0.25">
      <c r="J1611" s="24"/>
      <c r="K1611" s="35"/>
      <c r="L1611" s="24"/>
      <c r="M1611" s="24"/>
      <c r="N1611" s="24"/>
      <c r="O1611" s="24"/>
      <c r="P1611" s="43"/>
      <c r="Q1611" s="24"/>
      <c r="R1611" s="24"/>
      <c r="S1611" s="24"/>
      <c r="T1611" s="24"/>
      <c r="U1611" s="24"/>
    </row>
    <row r="1612" spans="10:21" x14ac:dyDescent="0.25">
      <c r="J1612" s="24"/>
      <c r="K1612" s="35"/>
      <c r="L1612" s="24"/>
      <c r="M1612" s="24"/>
      <c r="N1612" s="24"/>
      <c r="O1612" s="24"/>
      <c r="P1612" s="43"/>
      <c r="Q1612" s="24"/>
      <c r="R1612" s="24"/>
      <c r="S1612" s="24"/>
      <c r="T1612" s="24"/>
      <c r="U1612" s="24"/>
    </row>
    <row r="1613" spans="10:21" x14ac:dyDescent="0.25">
      <c r="J1613" s="24"/>
      <c r="K1613" s="35"/>
      <c r="L1613" s="24"/>
      <c r="M1613" s="24"/>
      <c r="N1613" s="24"/>
      <c r="O1613" s="24"/>
      <c r="P1613" s="43"/>
      <c r="Q1613" s="24"/>
      <c r="R1613" s="24"/>
      <c r="S1613" s="24"/>
      <c r="T1613" s="24"/>
      <c r="U1613" s="24"/>
    </row>
    <row r="1614" spans="10:21" x14ac:dyDescent="0.25">
      <c r="J1614" s="24"/>
      <c r="K1614" s="35"/>
      <c r="L1614" s="24"/>
      <c r="M1614" s="24"/>
      <c r="N1614" s="24"/>
      <c r="O1614" s="24"/>
      <c r="P1614" s="43"/>
      <c r="Q1614" s="24"/>
      <c r="R1614" s="24"/>
      <c r="S1614" s="24"/>
      <c r="T1614" s="24"/>
      <c r="U1614" s="24"/>
    </row>
    <row r="1615" spans="10:21" x14ac:dyDescent="0.25">
      <c r="J1615" s="24"/>
      <c r="K1615" s="35"/>
      <c r="L1615" s="24"/>
      <c r="M1615" s="24"/>
      <c r="N1615" s="24"/>
      <c r="O1615" s="24"/>
      <c r="P1615" s="43"/>
      <c r="Q1615" s="24"/>
      <c r="R1615" s="24"/>
      <c r="S1615" s="24"/>
      <c r="T1615" s="24"/>
      <c r="U1615" s="24"/>
    </row>
    <row r="1616" spans="10:21" x14ac:dyDescent="0.25">
      <c r="J1616" s="24"/>
      <c r="K1616" s="35"/>
      <c r="L1616" s="24"/>
      <c r="M1616" s="24"/>
      <c r="N1616" s="24"/>
      <c r="O1616" s="24"/>
      <c r="P1616" s="43"/>
      <c r="Q1616" s="24"/>
      <c r="R1616" s="24"/>
      <c r="S1616" s="24"/>
      <c r="T1616" s="24"/>
      <c r="U1616" s="24"/>
    </row>
    <row r="1617" spans="10:21" x14ac:dyDescent="0.25">
      <c r="J1617" s="24"/>
      <c r="K1617" s="35"/>
      <c r="L1617" s="24"/>
      <c r="M1617" s="24"/>
      <c r="N1617" s="24"/>
      <c r="O1617" s="24"/>
      <c r="P1617" s="43"/>
      <c r="Q1617" s="24"/>
      <c r="R1617" s="24"/>
      <c r="S1617" s="24"/>
      <c r="T1617" s="24"/>
      <c r="U1617" s="24"/>
    </row>
    <row r="1618" spans="10:21" x14ac:dyDescent="0.25">
      <c r="J1618" s="24"/>
      <c r="K1618" s="35"/>
      <c r="L1618" s="24"/>
      <c r="M1618" s="24"/>
      <c r="N1618" s="24"/>
      <c r="O1618" s="24"/>
      <c r="P1618" s="43"/>
      <c r="Q1618" s="24"/>
      <c r="R1618" s="24"/>
      <c r="S1618" s="24"/>
      <c r="T1618" s="24"/>
      <c r="U1618" s="24"/>
    </row>
    <row r="1619" spans="10:21" x14ac:dyDescent="0.25">
      <c r="J1619" s="24"/>
      <c r="K1619" s="35"/>
      <c r="L1619" s="24"/>
      <c r="M1619" s="24"/>
      <c r="N1619" s="24"/>
      <c r="O1619" s="24"/>
      <c r="P1619" s="43"/>
      <c r="Q1619" s="24"/>
      <c r="R1619" s="24"/>
      <c r="S1619" s="24"/>
      <c r="T1619" s="24"/>
      <c r="U1619" s="24"/>
    </row>
    <row r="1620" spans="10:21" x14ac:dyDescent="0.25">
      <c r="J1620" s="24"/>
      <c r="K1620" s="35"/>
      <c r="L1620" s="24"/>
      <c r="M1620" s="24"/>
      <c r="N1620" s="24"/>
      <c r="O1620" s="24"/>
      <c r="P1620" s="43"/>
      <c r="Q1620" s="24"/>
      <c r="R1620" s="24"/>
      <c r="S1620" s="24"/>
      <c r="T1620" s="24"/>
      <c r="U1620" s="24"/>
    </row>
    <row r="1621" spans="10:21" x14ac:dyDescent="0.25">
      <c r="J1621" s="24"/>
      <c r="K1621" s="35"/>
      <c r="L1621" s="24"/>
      <c r="M1621" s="24"/>
      <c r="N1621" s="24"/>
      <c r="O1621" s="24"/>
      <c r="P1621" s="43"/>
      <c r="Q1621" s="24"/>
      <c r="R1621" s="24"/>
      <c r="S1621" s="24"/>
      <c r="T1621" s="24"/>
      <c r="U1621" s="24"/>
    </row>
    <row r="1622" spans="10:21" x14ac:dyDescent="0.25">
      <c r="J1622" s="24"/>
      <c r="K1622" s="35"/>
      <c r="L1622" s="24"/>
      <c r="M1622" s="24"/>
      <c r="N1622" s="24"/>
      <c r="O1622" s="24"/>
      <c r="P1622" s="43"/>
      <c r="Q1622" s="24"/>
      <c r="R1622" s="24"/>
      <c r="S1622" s="24"/>
      <c r="T1622" s="24"/>
      <c r="U1622" s="24"/>
    </row>
    <row r="1623" spans="10:21" x14ac:dyDescent="0.25">
      <c r="J1623" s="24"/>
      <c r="K1623" s="35"/>
      <c r="L1623" s="24"/>
      <c r="M1623" s="24"/>
      <c r="N1623" s="24"/>
      <c r="O1623" s="24"/>
      <c r="P1623" s="43"/>
      <c r="Q1623" s="24"/>
      <c r="R1623" s="24"/>
      <c r="S1623" s="24"/>
      <c r="T1623" s="24"/>
      <c r="U1623" s="24"/>
    </row>
    <row r="1624" spans="10:21" x14ac:dyDescent="0.25">
      <c r="J1624" s="24"/>
      <c r="K1624" s="35"/>
      <c r="L1624" s="24"/>
      <c r="M1624" s="24"/>
      <c r="N1624" s="24"/>
      <c r="O1624" s="24"/>
      <c r="P1624" s="43"/>
      <c r="Q1624" s="24"/>
      <c r="R1624" s="24"/>
      <c r="S1624" s="24"/>
      <c r="T1624" s="24"/>
      <c r="U1624" s="24"/>
    </row>
    <row r="1625" spans="10:21" x14ac:dyDescent="0.25">
      <c r="J1625" s="24"/>
      <c r="K1625" s="35"/>
      <c r="L1625" s="24"/>
      <c r="M1625" s="24"/>
      <c r="N1625" s="24"/>
      <c r="O1625" s="24"/>
      <c r="P1625" s="43"/>
      <c r="Q1625" s="24"/>
      <c r="R1625" s="24"/>
      <c r="S1625" s="24"/>
      <c r="T1625" s="24"/>
      <c r="U1625" s="24"/>
    </row>
    <row r="1626" spans="10:21" x14ac:dyDescent="0.25">
      <c r="J1626" s="24"/>
      <c r="K1626" s="35"/>
      <c r="L1626" s="24"/>
      <c r="M1626" s="24"/>
      <c r="N1626" s="24"/>
      <c r="O1626" s="24"/>
      <c r="P1626" s="43"/>
      <c r="Q1626" s="24"/>
      <c r="R1626" s="24"/>
      <c r="S1626" s="24"/>
      <c r="T1626" s="24"/>
      <c r="U1626" s="24"/>
    </row>
    <row r="1627" spans="10:21" x14ac:dyDescent="0.25">
      <c r="J1627" s="24"/>
      <c r="K1627" s="35"/>
      <c r="L1627" s="24"/>
      <c r="M1627" s="24"/>
      <c r="N1627" s="24"/>
      <c r="O1627" s="24"/>
      <c r="P1627" s="43"/>
      <c r="Q1627" s="24"/>
      <c r="R1627" s="24"/>
      <c r="S1627" s="24"/>
      <c r="T1627" s="24"/>
      <c r="U1627" s="24"/>
    </row>
    <row r="1628" spans="10:21" x14ac:dyDescent="0.25">
      <c r="J1628" s="24"/>
      <c r="K1628" s="35"/>
      <c r="L1628" s="24"/>
      <c r="M1628" s="24"/>
      <c r="N1628" s="24"/>
      <c r="O1628" s="24"/>
      <c r="P1628" s="43"/>
      <c r="Q1628" s="24"/>
      <c r="R1628" s="24"/>
      <c r="S1628" s="24"/>
      <c r="T1628" s="24"/>
      <c r="U1628" s="24"/>
    </row>
    <row r="1629" spans="10:21" x14ac:dyDescent="0.25">
      <c r="J1629" s="24"/>
      <c r="K1629" s="35"/>
      <c r="L1629" s="24"/>
      <c r="M1629" s="24"/>
      <c r="N1629" s="24"/>
      <c r="O1629" s="24"/>
      <c r="P1629" s="43"/>
      <c r="Q1629" s="24"/>
      <c r="R1629" s="24"/>
      <c r="S1629" s="24"/>
      <c r="T1629" s="24"/>
      <c r="U1629" s="24"/>
    </row>
    <row r="1630" spans="10:21" x14ac:dyDescent="0.25">
      <c r="J1630" s="24"/>
      <c r="K1630" s="35"/>
      <c r="L1630" s="24"/>
      <c r="M1630" s="24"/>
      <c r="N1630" s="24"/>
      <c r="O1630" s="24"/>
      <c r="P1630" s="43"/>
      <c r="Q1630" s="24"/>
      <c r="R1630" s="24"/>
      <c r="S1630" s="24"/>
      <c r="T1630" s="24"/>
      <c r="U1630" s="24"/>
    </row>
    <row r="1631" spans="10:21" x14ac:dyDescent="0.25">
      <c r="J1631" s="24"/>
      <c r="K1631" s="35"/>
      <c r="L1631" s="24"/>
      <c r="M1631" s="24"/>
      <c r="N1631" s="24"/>
      <c r="O1631" s="24"/>
      <c r="P1631" s="43"/>
      <c r="Q1631" s="24"/>
      <c r="R1631" s="24"/>
      <c r="S1631" s="24"/>
      <c r="T1631" s="24"/>
      <c r="U1631" s="24"/>
    </row>
    <row r="1632" spans="10:21" x14ac:dyDescent="0.25">
      <c r="J1632" s="24"/>
      <c r="K1632" s="35"/>
      <c r="L1632" s="24"/>
      <c r="M1632" s="24"/>
      <c r="N1632" s="24"/>
      <c r="O1632" s="24"/>
      <c r="P1632" s="43"/>
      <c r="Q1632" s="24"/>
      <c r="R1632" s="24"/>
      <c r="S1632" s="24"/>
      <c r="T1632" s="24"/>
      <c r="U1632" s="24"/>
    </row>
    <row r="1633" spans="10:21" x14ac:dyDescent="0.25">
      <c r="J1633" s="24"/>
      <c r="K1633" s="35"/>
      <c r="L1633" s="24"/>
      <c r="M1633" s="24"/>
      <c r="N1633" s="24"/>
      <c r="O1633" s="24"/>
      <c r="P1633" s="43"/>
      <c r="Q1633" s="24"/>
      <c r="R1633" s="24"/>
      <c r="S1633" s="24"/>
      <c r="T1633" s="24"/>
      <c r="U1633" s="24"/>
    </row>
    <row r="1634" spans="10:21" x14ac:dyDescent="0.25">
      <c r="J1634" s="24"/>
      <c r="K1634" s="35"/>
      <c r="L1634" s="24"/>
      <c r="M1634" s="24"/>
      <c r="N1634" s="24"/>
      <c r="O1634" s="24"/>
      <c r="P1634" s="43"/>
      <c r="Q1634" s="24"/>
      <c r="R1634" s="24"/>
      <c r="S1634" s="24"/>
      <c r="T1634" s="24"/>
      <c r="U1634" s="24"/>
    </row>
    <row r="1635" spans="10:21" x14ac:dyDescent="0.25">
      <c r="J1635" s="24"/>
      <c r="K1635" s="35"/>
      <c r="L1635" s="24"/>
      <c r="M1635" s="24"/>
      <c r="N1635" s="24"/>
      <c r="O1635" s="24"/>
      <c r="P1635" s="43"/>
      <c r="Q1635" s="24"/>
      <c r="R1635" s="24"/>
      <c r="S1635" s="24"/>
      <c r="T1635" s="24"/>
      <c r="U1635" s="24"/>
    </row>
    <row r="1636" spans="10:21" x14ac:dyDescent="0.25">
      <c r="J1636" s="24"/>
      <c r="K1636" s="35"/>
      <c r="L1636" s="24"/>
      <c r="M1636" s="24"/>
      <c r="N1636" s="24"/>
      <c r="O1636" s="24"/>
      <c r="P1636" s="43"/>
      <c r="Q1636" s="24"/>
      <c r="R1636" s="24"/>
      <c r="S1636" s="24"/>
      <c r="T1636" s="24"/>
      <c r="U1636" s="24"/>
    </row>
    <row r="1637" spans="10:21" x14ac:dyDescent="0.25">
      <c r="J1637" s="24"/>
      <c r="K1637" s="35"/>
      <c r="L1637" s="24"/>
      <c r="M1637" s="24"/>
      <c r="N1637" s="24"/>
      <c r="O1637" s="24"/>
      <c r="P1637" s="43"/>
      <c r="Q1637" s="24"/>
      <c r="R1637" s="24"/>
      <c r="S1637" s="24"/>
      <c r="T1637" s="24"/>
      <c r="U1637" s="24"/>
    </row>
    <row r="1638" spans="10:21" x14ac:dyDescent="0.25">
      <c r="J1638" s="24"/>
      <c r="K1638" s="35"/>
      <c r="L1638" s="24"/>
      <c r="M1638" s="24"/>
      <c r="N1638" s="24"/>
      <c r="O1638" s="24"/>
      <c r="P1638" s="43"/>
      <c r="Q1638" s="24"/>
      <c r="R1638" s="24"/>
      <c r="S1638" s="24"/>
      <c r="T1638" s="24"/>
      <c r="U1638" s="24"/>
    </row>
    <row r="1639" spans="10:21" x14ac:dyDescent="0.25">
      <c r="J1639" s="24"/>
      <c r="K1639" s="35"/>
      <c r="L1639" s="24"/>
      <c r="M1639" s="24"/>
      <c r="N1639" s="24"/>
      <c r="O1639" s="24"/>
      <c r="P1639" s="43"/>
      <c r="Q1639" s="24"/>
      <c r="R1639" s="24"/>
      <c r="S1639" s="24"/>
      <c r="T1639" s="24"/>
      <c r="U1639" s="24"/>
    </row>
    <row r="1640" spans="10:21" x14ac:dyDescent="0.25">
      <c r="J1640" s="24"/>
      <c r="K1640" s="35"/>
      <c r="L1640" s="24"/>
      <c r="M1640" s="24"/>
      <c r="N1640" s="24"/>
      <c r="O1640" s="24"/>
      <c r="P1640" s="43"/>
      <c r="Q1640" s="24"/>
      <c r="R1640" s="24"/>
      <c r="S1640" s="24"/>
      <c r="T1640" s="24"/>
      <c r="U1640" s="24"/>
    </row>
    <row r="1641" spans="10:21" x14ac:dyDescent="0.25">
      <c r="J1641" s="24"/>
      <c r="K1641" s="35"/>
      <c r="L1641" s="24"/>
      <c r="M1641" s="24"/>
      <c r="N1641" s="24"/>
      <c r="O1641" s="24"/>
      <c r="P1641" s="43"/>
      <c r="Q1641" s="24"/>
      <c r="R1641" s="24"/>
      <c r="S1641" s="24"/>
      <c r="T1641" s="24"/>
      <c r="U1641" s="24"/>
    </row>
    <row r="1642" spans="10:21" x14ac:dyDescent="0.25">
      <c r="J1642" s="24"/>
      <c r="K1642" s="35"/>
      <c r="L1642" s="24"/>
      <c r="M1642" s="24"/>
      <c r="N1642" s="24"/>
      <c r="O1642" s="24"/>
      <c r="P1642" s="43"/>
      <c r="Q1642" s="24"/>
      <c r="R1642" s="24"/>
      <c r="S1642" s="24"/>
      <c r="T1642" s="24"/>
      <c r="U1642" s="24"/>
    </row>
    <row r="1643" spans="10:21" x14ac:dyDescent="0.25">
      <c r="J1643" s="24"/>
      <c r="K1643" s="35"/>
      <c r="L1643" s="24"/>
      <c r="M1643" s="24"/>
      <c r="N1643" s="24"/>
      <c r="O1643" s="24"/>
      <c r="P1643" s="43"/>
      <c r="Q1643" s="24"/>
      <c r="R1643" s="24"/>
      <c r="S1643" s="24"/>
      <c r="T1643" s="24"/>
      <c r="U1643" s="24"/>
    </row>
    <row r="1644" spans="10:21" x14ac:dyDescent="0.25">
      <c r="J1644" s="24"/>
      <c r="K1644" s="35"/>
      <c r="L1644" s="24"/>
      <c r="M1644" s="24"/>
      <c r="N1644" s="24"/>
      <c r="O1644" s="24"/>
      <c r="P1644" s="43"/>
      <c r="Q1644" s="24"/>
      <c r="R1644" s="24"/>
      <c r="S1644" s="24"/>
      <c r="T1644" s="24"/>
      <c r="U1644" s="24"/>
    </row>
    <row r="1645" spans="10:21" x14ac:dyDescent="0.25">
      <c r="J1645" s="24"/>
      <c r="K1645" s="35"/>
      <c r="L1645" s="24"/>
      <c r="M1645" s="24"/>
      <c r="N1645" s="24"/>
      <c r="O1645" s="24"/>
      <c r="P1645" s="43"/>
      <c r="Q1645" s="24"/>
      <c r="R1645" s="24"/>
      <c r="S1645" s="24"/>
      <c r="T1645" s="24"/>
      <c r="U1645" s="24"/>
    </row>
    <row r="1646" spans="10:21" x14ac:dyDescent="0.25">
      <c r="J1646" s="24"/>
      <c r="K1646" s="35"/>
      <c r="L1646" s="24"/>
      <c r="M1646" s="24"/>
      <c r="N1646" s="24"/>
      <c r="O1646" s="24"/>
      <c r="P1646" s="43"/>
      <c r="Q1646" s="24"/>
      <c r="R1646" s="24"/>
      <c r="S1646" s="24"/>
      <c r="T1646" s="24"/>
      <c r="U1646" s="24"/>
    </row>
    <row r="1647" spans="10:21" x14ac:dyDescent="0.25">
      <c r="J1647" s="24"/>
      <c r="K1647" s="35"/>
      <c r="L1647" s="24"/>
      <c r="M1647" s="24"/>
      <c r="N1647" s="24"/>
      <c r="O1647" s="24"/>
      <c r="P1647" s="43"/>
      <c r="Q1647" s="24"/>
      <c r="R1647" s="24"/>
      <c r="S1647" s="24"/>
      <c r="T1647" s="24"/>
      <c r="U1647" s="24"/>
    </row>
    <row r="1648" spans="10:21" x14ac:dyDescent="0.25">
      <c r="J1648" s="24"/>
      <c r="K1648" s="35"/>
      <c r="L1648" s="24"/>
      <c r="M1648" s="24"/>
      <c r="N1648" s="24"/>
      <c r="O1648" s="24"/>
      <c r="P1648" s="43"/>
      <c r="Q1648" s="24"/>
      <c r="R1648" s="24"/>
      <c r="S1648" s="24"/>
      <c r="T1648" s="24"/>
      <c r="U1648" s="24"/>
    </row>
    <row r="1649" spans="10:21" x14ac:dyDescent="0.25">
      <c r="J1649" s="24"/>
      <c r="K1649" s="35"/>
      <c r="L1649" s="24"/>
      <c r="M1649" s="24"/>
      <c r="N1649" s="24"/>
      <c r="O1649" s="24"/>
      <c r="P1649" s="43"/>
      <c r="Q1649" s="24"/>
      <c r="R1649" s="24"/>
      <c r="S1649" s="24"/>
      <c r="T1649" s="24"/>
      <c r="U1649" s="24"/>
    </row>
    <row r="1650" spans="10:21" x14ac:dyDescent="0.25">
      <c r="J1650" s="24"/>
      <c r="K1650" s="35"/>
      <c r="L1650" s="24"/>
      <c r="M1650" s="24"/>
      <c r="N1650" s="24"/>
      <c r="O1650" s="24"/>
      <c r="P1650" s="43"/>
      <c r="Q1650" s="24"/>
      <c r="R1650" s="24"/>
      <c r="S1650" s="24"/>
      <c r="T1650" s="24"/>
      <c r="U1650" s="24"/>
    </row>
    <row r="1651" spans="10:21" x14ac:dyDescent="0.25">
      <c r="J1651" s="24"/>
      <c r="K1651" s="35"/>
      <c r="L1651" s="24"/>
      <c r="M1651" s="24"/>
      <c r="N1651" s="24"/>
      <c r="O1651" s="24"/>
      <c r="P1651" s="43"/>
      <c r="Q1651" s="24"/>
      <c r="R1651" s="24"/>
      <c r="S1651" s="24"/>
      <c r="T1651" s="24"/>
      <c r="U1651" s="24"/>
    </row>
    <row r="1652" spans="10:21" x14ac:dyDescent="0.25">
      <c r="J1652" s="24"/>
      <c r="K1652" s="35"/>
      <c r="L1652" s="24"/>
      <c r="M1652" s="24"/>
      <c r="N1652" s="24"/>
      <c r="O1652" s="24"/>
      <c r="P1652" s="43"/>
      <c r="Q1652" s="24"/>
      <c r="R1652" s="24"/>
      <c r="S1652" s="24"/>
      <c r="T1652" s="24"/>
      <c r="U1652" s="24"/>
    </row>
    <row r="1653" spans="10:21" x14ac:dyDescent="0.25">
      <c r="J1653" s="24"/>
      <c r="K1653" s="35"/>
      <c r="L1653" s="24"/>
      <c r="M1653" s="24"/>
      <c r="N1653" s="24"/>
      <c r="O1653" s="24"/>
      <c r="P1653" s="43"/>
      <c r="Q1653" s="24"/>
      <c r="R1653" s="24"/>
      <c r="S1653" s="24"/>
      <c r="T1653" s="24"/>
      <c r="U1653" s="24"/>
    </row>
    <row r="1654" spans="10:21" x14ac:dyDescent="0.25">
      <c r="J1654" s="24"/>
      <c r="K1654" s="35"/>
      <c r="L1654" s="24"/>
      <c r="M1654" s="24"/>
      <c r="N1654" s="24"/>
      <c r="O1654" s="24"/>
      <c r="P1654" s="43"/>
      <c r="Q1654" s="24"/>
      <c r="R1654" s="24"/>
      <c r="S1654" s="24"/>
      <c r="T1654" s="24"/>
      <c r="U1654" s="24"/>
    </row>
    <row r="1655" spans="10:21" x14ac:dyDescent="0.25">
      <c r="J1655" s="24"/>
      <c r="K1655" s="35"/>
      <c r="L1655" s="24"/>
      <c r="M1655" s="24"/>
      <c r="N1655" s="24"/>
      <c r="O1655" s="24"/>
      <c r="P1655" s="43"/>
      <c r="Q1655" s="24"/>
      <c r="R1655" s="24"/>
      <c r="S1655" s="24"/>
      <c r="T1655" s="24"/>
      <c r="U1655" s="24"/>
    </row>
    <row r="1656" spans="10:21" x14ac:dyDescent="0.25">
      <c r="J1656" s="24"/>
      <c r="K1656" s="35"/>
      <c r="L1656" s="24"/>
      <c r="M1656" s="24"/>
      <c r="N1656" s="24"/>
      <c r="O1656" s="24"/>
      <c r="P1656" s="43"/>
      <c r="Q1656" s="24"/>
      <c r="R1656" s="24"/>
      <c r="S1656" s="24"/>
      <c r="T1656" s="24"/>
      <c r="U1656" s="24"/>
    </row>
    <row r="1657" spans="10:21" x14ac:dyDescent="0.25">
      <c r="J1657" s="24"/>
      <c r="K1657" s="35"/>
      <c r="L1657" s="24"/>
      <c r="M1657" s="24"/>
      <c r="N1657" s="24"/>
      <c r="O1657" s="24"/>
      <c r="P1657" s="43"/>
      <c r="Q1657" s="24"/>
      <c r="R1657" s="24"/>
      <c r="S1657" s="24"/>
      <c r="T1657" s="24"/>
      <c r="U1657" s="24"/>
    </row>
    <row r="1658" spans="10:21" x14ac:dyDescent="0.25">
      <c r="J1658" s="24"/>
      <c r="K1658" s="35"/>
      <c r="L1658" s="24"/>
      <c r="M1658" s="24"/>
      <c r="N1658" s="24"/>
      <c r="O1658" s="24"/>
      <c r="P1658" s="43"/>
      <c r="Q1658" s="24"/>
      <c r="R1658" s="24"/>
      <c r="S1658" s="24"/>
      <c r="T1658" s="24"/>
      <c r="U1658" s="24"/>
    </row>
    <row r="1659" spans="10:21" x14ac:dyDescent="0.25">
      <c r="J1659" s="24"/>
      <c r="K1659" s="35"/>
      <c r="L1659" s="24"/>
      <c r="M1659" s="24"/>
      <c r="N1659" s="24"/>
      <c r="O1659" s="24"/>
      <c r="P1659" s="43"/>
      <c r="Q1659" s="24"/>
      <c r="R1659" s="24"/>
      <c r="S1659" s="24"/>
      <c r="T1659" s="24"/>
      <c r="U1659" s="24"/>
    </row>
    <row r="1660" spans="10:21" x14ac:dyDescent="0.25">
      <c r="J1660" s="24"/>
      <c r="K1660" s="35"/>
      <c r="L1660" s="24"/>
      <c r="M1660" s="24"/>
      <c r="N1660" s="24"/>
      <c r="O1660" s="24"/>
      <c r="P1660" s="43"/>
      <c r="Q1660" s="24"/>
      <c r="R1660" s="24"/>
      <c r="S1660" s="24"/>
      <c r="T1660" s="24"/>
      <c r="U1660" s="24"/>
    </row>
    <row r="1661" spans="10:21" x14ac:dyDescent="0.25">
      <c r="J1661" s="24"/>
      <c r="K1661" s="35"/>
      <c r="L1661" s="24"/>
      <c r="M1661" s="24"/>
      <c r="N1661" s="24"/>
      <c r="O1661" s="24"/>
      <c r="P1661" s="43"/>
      <c r="Q1661" s="24"/>
      <c r="R1661" s="24"/>
      <c r="S1661" s="24"/>
      <c r="T1661" s="24"/>
      <c r="U1661" s="24"/>
    </row>
    <row r="1662" spans="10:21" x14ac:dyDescent="0.25">
      <c r="J1662" s="24"/>
      <c r="K1662" s="35"/>
      <c r="L1662" s="24"/>
      <c r="M1662" s="24"/>
      <c r="N1662" s="24"/>
      <c r="O1662" s="24"/>
      <c r="P1662" s="43"/>
      <c r="Q1662" s="24"/>
      <c r="R1662" s="24"/>
      <c r="S1662" s="24"/>
      <c r="T1662" s="24"/>
      <c r="U1662" s="24"/>
    </row>
    <row r="1663" spans="10:21" x14ac:dyDescent="0.25">
      <c r="J1663" s="24"/>
      <c r="K1663" s="35"/>
      <c r="L1663" s="24"/>
      <c r="M1663" s="24"/>
      <c r="N1663" s="24"/>
      <c r="O1663" s="24"/>
      <c r="P1663" s="43"/>
      <c r="Q1663" s="24"/>
      <c r="R1663" s="24"/>
      <c r="S1663" s="24"/>
      <c r="T1663" s="24"/>
      <c r="U1663" s="24"/>
    </row>
    <row r="1664" spans="10:21" x14ac:dyDescent="0.25">
      <c r="J1664" s="24"/>
      <c r="K1664" s="35"/>
      <c r="L1664" s="24"/>
      <c r="M1664" s="24"/>
      <c r="N1664" s="24"/>
      <c r="O1664" s="24"/>
      <c r="P1664" s="43"/>
      <c r="Q1664" s="24"/>
      <c r="R1664" s="24"/>
      <c r="S1664" s="24"/>
      <c r="T1664" s="24"/>
      <c r="U1664" s="24"/>
    </row>
    <row r="1665" spans="10:21" x14ac:dyDescent="0.25">
      <c r="J1665" s="24"/>
      <c r="K1665" s="35"/>
      <c r="L1665" s="24"/>
      <c r="M1665" s="24"/>
      <c r="N1665" s="24"/>
      <c r="O1665" s="24"/>
      <c r="P1665" s="43"/>
      <c r="Q1665" s="24"/>
      <c r="R1665" s="24"/>
      <c r="S1665" s="24"/>
      <c r="T1665" s="24"/>
      <c r="U1665" s="24"/>
    </row>
    <row r="1666" spans="10:21" x14ac:dyDescent="0.25">
      <c r="J1666" s="24"/>
      <c r="K1666" s="35"/>
      <c r="L1666" s="24"/>
      <c r="M1666" s="24"/>
      <c r="N1666" s="24"/>
      <c r="O1666" s="24"/>
      <c r="P1666" s="43"/>
      <c r="Q1666" s="24"/>
      <c r="R1666" s="24"/>
      <c r="S1666" s="24"/>
      <c r="T1666" s="24"/>
      <c r="U1666" s="24"/>
    </row>
    <row r="1667" spans="10:21" x14ac:dyDescent="0.25">
      <c r="J1667" s="24"/>
      <c r="K1667" s="35"/>
      <c r="L1667" s="24"/>
      <c r="M1667" s="24"/>
      <c r="N1667" s="24"/>
      <c r="O1667" s="24"/>
      <c r="P1667" s="43"/>
      <c r="Q1667" s="24"/>
      <c r="R1667" s="24"/>
      <c r="S1667" s="24"/>
      <c r="T1667" s="24"/>
      <c r="U1667" s="24"/>
    </row>
    <row r="1668" spans="10:21" x14ac:dyDescent="0.25">
      <c r="J1668" s="24"/>
      <c r="K1668" s="35"/>
      <c r="L1668" s="24"/>
      <c r="M1668" s="24"/>
      <c r="N1668" s="24"/>
      <c r="O1668" s="24"/>
      <c r="P1668" s="43"/>
      <c r="Q1668" s="24"/>
      <c r="R1668" s="24"/>
      <c r="S1668" s="24"/>
      <c r="T1668" s="24"/>
      <c r="U1668" s="24"/>
    </row>
    <row r="1669" spans="10:21" x14ac:dyDescent="0.25">
      <c r="J1669" s="24"/>
      <c r="K1669" s="35"/>
      <c r="L1669" s="24"/>
      <c r="M1669" s="24"/>
      <c r="N1669" s="24"/>
      <c r="O1669" s="24"/>
      <c r="P1669" s="43"/>
      <c r="Q1669" s="24"/>
      <c r="R1669" s="24"/>
      <c r="S1669" s="24"/>
      <c r="T1669" s="24"/>
      <c r="U1669" s="24"/>
    </row>
    <row r="1670" spans="10:21" x14ac:dyDescent="0.25">
      <c r="J1670" s="24"/>
      <c r="K1670" s="35"/>
      <c r="L1670" s="24"/>
      <c r="M1670" s="24"/>
      <c r="N1670" s="24"/>
      <c r="O1670" s="24"/>
      <c r="P1670" s="43"/>
      <c r="Q1670" s="24"/>
      <c r="R1670" s="24"/>
      <c r="S1670" s="24"/>
      <c r="T1670" s="24"/>
      <c r="U1670" s="24"/>
    </row>
    <row r="1671" spans="10:21" x14ac:dyDescent="0.25">
      <c r="J1671" s="24"/>
      <c r="K1671" s="35"/>
      <c r="L1671" s="24"/>
      <c r="M1671" s="24"/>
      <c r="N1671" s="24"/>
      <c r="O1671" s="24"/>
      <c r="P1671" s="43"/>
      <c r="Q1671" s="24"/>
      <c r="R1671" s="24"/>
      <c r="S1671" s="24"/>
      <c r="T1671" s="24"/>
      <c r="U1671" s="24"/>
    </row>
    <row r="1672" spans="10:21" x14ac:dyDescent="0.25">
      <c r="J1672" s="24"/>
      <c r="K1672" s="35"/>
      <c r="L1672" s="24"/>
      <c r="M1672" s="24"/>
      <c r="N1672" s="24"/>
      <c r="O1672" s="24"/>
      <c r="P1672" s="43"/>
      <c r="Q1672" s="24"/>
      <c r="R1672" s="24"/>
      <c r="S1672" s="24"/>
      <c r="T1672" s="24"/>
      <c r="U1672" s="24"/>
    </row>
    <row r="1673" spans="10:21" x14ac:dyDescent="0.25">
      <c r="J1673" s="24"/>
      <c r="K1673" s="35"/>
      <c r="L1673" s="24"/>
      <c r="M1673" s="24"/>
      <c r="N1673" s="24"/>
      <c r="O1673" s="24"/>
      <c r="P1673" s="43"/>
      <c r="Q1673" s="24"/>
      <c r="R1673" s="24"/>
      <c r="S1673" s="24"/>
      <c r="T1673" s="24"/>
      <c r="U1673" s="24"/>
    </row>
    <row r="1674" spans="10:21" x14ac:dyDescent="0.25">
      <c r="J1674" s="24"/>
      <c r="K1674" s="35"/>
      <c r="L1674" s="24"/>
      <c r="M1674" s="24"/>
      <c r="N1674" s="24"/>
      <c r="O1674" s="24"/>
      <c r="P1674" s="43"/>
      <c r="Q1674" s="24"/>
      <c r="R1674" s="24"/>
      <c r="S1674" s="24"/>
      <c r="T1674" s="24"/>
      <c r="U1674" s="24"/>
    </row>
    <row r="1675" spans="10:21" x14ac:dyDescent="0.25">
      <c r="J1675" s="24"/>
      <c r="K1675" s="35"/>
      <c r="L1675" s="24"/>
      <c r="M1675" s="24"/>
      <c r="N1675" s="24"/>
      <c r="O1675" s="24"/>
      <c r="P1675" s="43"/>
      <c r="Q1675" s="24"/>
      <c r="R1675" s="24"/>
      <c r="S1675" s="24"/>
      <c r="T1675" s="24"/>
      <c r="U1675" s="24"/>
    </row>
    <row r="1676" spans="10:21" x14ac:dyDescent="0.25">
      <c r="J1676" s="24"/>
      <c r="K1676" s="35"/>
      <c r="L1676" s="24"/>
      <c r="M1676" s="24"/>
      <c r="N1676" s="24"/>
      <c r="O1676" s="24"/>
      <c r="P1676" s="43"/>
      <c r="Q1676" s="24"/>
      <c r="R1676" s="24"/>
      <c r="S1676" s="24"/>
      <c r="T1676" s="24"/>
      <c r="U1676" s="24"/>
    </row>
    <row r="1677" spans="10:21" x14ac:dyDescent="0.25">
      <c r="J1677" s="24"/>
      <c r="K1677" s="35"/>
      <c r="L1677" s="24"/>
      <c r="M1677" s="24"/>
      <c r="N1677" s="24"/>
      <c r="O1677" s="24"/>
      <c r="P1677" s="43"/>
      <c r="Q1677" s="24"/>
      <c r="R1677" s="24"/>
      <c r="S1677" s="24"/>
      <c r="T1677" s="24"/>
      <c r="U1677" s="24"/>
    </row>
    <row r="1678" spans="10:21" x14ac:dyDescent="0.25">
      <c r="J1678" s="24"/>
      <c r="K1678" s="35"/>
      <c r="L1678" s="24"/>
      <c r="M1678" s="24"/>
      <c r="N1678" s="24"/>
      <c r="O1678" s="24"/>
      <c r="P1678" s="43"/>
      <c r="Q1678" s="24"/>
      <c r="R1678" s="24"/>
      <c r="S1678" s="24"/>
      <c r="T1678" s="24"/>
      <c r="U1678" s="24"/>
    </row>
    <row r="1679" spans="10:21" x14ac:dyDescent="0.25">
      <c r="J1679" s="24"/>
      <c r="K1679" s="35"/>
      <c r="L1679" s="24"/>
      <c r="M1679" s="24"/>
      <c r="N1679" s="24"/>
      <c r="O1679" s="24"/>
      <c r="P1679" s="43"/>
      <c r="Q1679" s="24"/>
      <c r="R1679" s="24"/>
      <c r="S1679" s="24"/>
      <c r="T1679" s="24"/>
      <c r="U1679" s="24"/>
    </row>
    <row r="1680" spans="10:21" x14ac:dyDescent="0.25">
      <c r="J1680" s="24"/>
      <c r="K1680" s="35"/>
      <c r="L1680" s="24"/>
      <c r="M1680" s="24"/>
      <c r="N1680" s="24"/>
      <c r="O1680" s="24"/>
      <c r="P1680" s="43"/>
      <c r="Q1680" s="24"/>
      <c r="R1680" s="24"/>
      <c r="S1680" s="24"/>
      <c r="T1680" s="24"/>
      <c r="U1680" s="24"/>
    </row>
    <row r="1681" spans="10:21" x14ac:dyDescent="0.25">
      <c r="J1681" s="24"/>
      <c r="K1681" s="35"/>
      <c r="L1681" s="24"/>
      <c r="M1681" s="24"/>
      <c r="N1681" s="24"/>
      <c r="O1681" s="24"/>
      <c r="P1681" s="43"/>
      <c r="Q1681" s="24"/>
      <c r="R1681" s="24"/>
      <c r="S1681" s="24"/>
      <c r="T1681" s="24"/>
      <c r="U1681" s="24"/>
    </row>
    <row r="1682" spans="10:21" x14ac:dyDescent="0.25">
      <c r="J1682" s="24"/>
      <c r="K1682" s="35"/>
      <c r="L1682" s="24"/>
      <c r="M1682" s="24"/>
      <c r="N1682" s="24"/>
      <c r="O1682" s="24"/>
      <c r="P1682" s="43"/>
      <c r="Q1682" s="24"/>
      <c r="R1682" s="24"/>
      <c r="S1682" s="24"/>
      <c r="T1682" s="24"/>
      <c r="U1682" s="24"/>
    </row>
    <row r="1683" spans="10:21" x14ac:dyDescent="0.25">
      <c r="J1683" s="24"/>
      <c r="K1683" s="35"/>
      <c r="L1683" s="24"/>
      <c r="M1683" s="24"/>
      <c r="N1683" s="24"/>
      <c r="O1683" s="24"/>
      <c r="P1683" s="43"/>
      <c r="Q1683" s="24"/>
      <c r="R1683" s="24"/>
      <c r="S1683" s="24"/>
      <c r="T1683" s="24"/>
      <c r="U1683" s="24"/>
    </row>
    <row r="1684" spans="10:21" x14ac:dyDescent="0.25">
      <c r="J1684" s="24"/>
      <c r="K1684" s="35"/>
      <c r="L1684" s="24"/>
      <c r="M1684" s="24"/>
      <c r="N1684" s="24"/>
      <c r="O1684" s="24"/>
      <c r="P1684" s="43"/>
      <c r="Q1684" s="24"/>
      <c r="R1684" s="24"/>
      <c r="S1684" s="24"/>
      <c r="T1684" s="24"/>
      <c r="U1684" s="24"/>
    </row>
    <row r="1685" spans="10:21" x14ac:dyDescent="0.25">
      <c r="J1685" s="24"/>
      <c r="K1685" s="35"/>
      <c r="L1685" s="24"/>
      <c r="M1685" s="24"/>
      <c r="N1685" s="24"/>
      <c r="O1685" s="24"/>
      <c r="P1685" s="43"/>
      <c r="Q1685" s="24"/>
      <c r="R1685" s="24"/>
      <c r="S1685" s="24"/>
      <c r="T1685" s="24"/>
      <c r="U1685" s="24"/>
    </row>
    <row r="1686" spans="10:21" x14ac:dyDescent="0.25">
      <c r="J1686" s="24"/>
      <c r="K1686" s="35"/>
      <c r="L1686" s="24"/>
      <c r="M1686" s="24"/>
      <c r="N1686" s="24"/>
      <c r="O1686" s="24"/>
      <c r="P1686" s="43"/>
      <c r="Q1686" s="24"/>
      <c r="R1686" s="24"/>
      <c r="S1686" s="24"/>
      <c r="T1686" s="24"/>
      <c r="U1686" s="24"/>
    </row>
    <row r="1687" spans="10:21" x14ac:dyDescent="0.25">
      <c r="J1687" s="24"/>
      <c r="K1687" s="35"/>
      <c r="L1687" s="24"/>
      <c r="M1687" s="24"/>
      <c r="N1687" s="24"/>
      <c r="O1687" s="24"/>
      <c r="P1687" s="43"/>
      <c r="Q1687" s="24"/>
      <c r="R1687" s="24"/>
      <c r="S1687" s="24"/>
      <c r="T1687" s="24"/>
      <c r="U1687" s="24"/>
    </row>
    <row r="1688" spans="10:21" x14ac:dyDescent="0.25">
      <c r="J1688" s="24"/>
      <c r="K1688" s="35"/>
      <c r="L1688" s="24"/>
      <c r="M1688" s="24"/>
      <c r="N1688" s="24"/>
      <c r="O1688" s="24"/>
      <c r="P1688" s="43"/>
      <c r="Q1688" s="24"/>
      <c r="R1688" s="24"/>
      <c r="S1688" s="24"/>
      <c r="T1688" s="24"/>
      <c r="U1688" s="24"/>
    </row>
    <row r="1689" spans="10:21" x14ac:dyDescent="0.25">
      <c r="J1689" s="24"/>
      <c r="K1689" s="35"/>
      <c r="L1689" s="24"/>
      <c r="M1689" s="24"/>
      <c r="N1689" s="24"/>
      <c r="O1689" s="24"/>
      <c r="P1689" s="43"/>
      <c r="Q1689" s="24"/>
      <c r="R1689" s="24"/>
      <c r="S1689" s="24"/>
      <c r="T1689" s="24"/>
      <c r="U1689" s="24"/>
    </row>
    <row r="1690" spans="10:21" x14ac:dyDescent="0.25">
      <c r="J1690" s="24"/>
      <c r="K1690" s="35"/>
      <c r="L1690" s="24"/>
      <c r="M1690" s="24"/>
      <c r="N1690" s="24"/>
      <c r="O1690" s="24"/>
      <c r="P1690" s="43"/>
      <c r="Q1690" s="24"/>
      <c r="R1690" s="24"/>
      <c r="S1690" s="24"/>
      <c r="T1690" s="24"/>
      <c r="U1690" s="24"/>
    </row>
    <row r="1691" spans="10:21" x14ac:dyDescent="0.25">
      <c r="J1691" s="24"/>
      <c r="K1691" s="35"/>
      <c r="L1691" s="24"/>
      <c r="M1691" s="24"/>
      <c r="N1691" s="24"/>
      <c r="O1691" s="24"/>
      <c r="P1691" s="43"/>
      <c r="Q1691" s="24"/>
      <c r="R1691" s="24"/>
      <c r="S1691" s="24"/>
      <c r="T1691" s="24"/>
      <c r="U1691" s="24"/>
    </row>
    <row r="1692" spans="10:21" x14ac:dyDescent="0.25">
      <c r="J1692" s="24"/>
      <c r="K1692" s="35"/>
      <c r="L1692" s="24"/>
      <c r="M1692" s="24"/>
      <c r="N1692" s="24"/>
      <c r="O1692" s="24"/>
      <c r="P1692" s="43"/>
      <c r="Q1692" s="24"/>
      <c r="R1692" s="24"/>
      <c r="S1692" s="24"/>
      <c r="T1692" s="24"/>
      <c r="U1692" s="24"/>
    </row>
    <row r="1693" spans="10:21" x14ac:dyDescent="0.25">
      <c r="J1693" s="24"/>
      <c r="K1693" s="35"/>
      <c r="L1693" s="24"/>
      <c r="M1693" s="24"/>
      <c r="N1693" s="24"/>
      <c r="O1693" s="24"/>
      <c r="P1693" s="43"/>
      <c r="Q1693" s="24"/>
      <c r="R1693" s="24"/>
      <c r="S1693" s="24"/>
      <c r="T1693" s="24"/>
      <c r="U1693" s="24"/>
    </row>
    <row r="1694" spans="10:21" x14ac:dyDescent="0.25">
      <c r="J1694" s="24"/>
      <c r="K1694" s="35"/>
      <c r="L1694" s="24"/>
      <c r="M1694" s="24"/>
      <c r="N1694" s="24"/>
      <c r="O1694" s="24"/>
      <c r="P1694" s="43"/>
      <c r="Q1694" s="24"/>
      <c r="R1694" s="24"/>
      <c r="S1694" s="24"/>
      <c r="T1694" s="24"/>
      <c r="U1694" s="24"/>
    </row>
    <row r="1695" spans="10:21" x14ac:dyDescent="0.25">
      <c r="J1695" s="24"/>
      <c r="K1695" s="35"/>
      <c r="L1695" s="24"/>
      <c r="M1695" s="24"/>
      <c r="N1695" s="24"/>
      <c r="O1695" s="24"/>
      <c r="P1695" s="43"/>
      <c r="Q1695" s="24"/>
      <c r="R1695" s="24"/>
      <c r="S1695" s="24"/>
      <c r="T1695" s="24"/>
      <c r="U1695" s="24"/>
    </row>
    <row r="1696" spans="10:21" x14ac:dyDescent="0.25">
      <c r="J1696" s="24"/>
      <c r="K1696" s="35"/>
      <c r="L1696" s="24"/>
      <c r="M1696" s="24"/>
      <c r="N1696" s="24"/>
      <c r="O1696" s="24"/>
      <c r="P1696" s="43"/>
      <c r="Q1696" s="24"/>
      <c r="R1696" s="24"/>
      <c r="S1696" s="24"/>
      <c r="T1696" s="24"/>
      <c r="U1696" s="24"/>
    </row>
    <row r="1697" spans="10:21" x14ac:dyDescent="0.25">
      <c r="J1697" s="24"/>
      <c r="K1697" s="35"/>
      <c r="L1697" s="24"/>
      <c r="M1697" s="24"/>
      <c r="N1697" s="24"/>
      <c r="O1697" s="24"/>
      <c r="P1697" s="43"/>
      <c r="Q1697" s="24"/>
      <c r="R1697" s="24"/>
      <c r="S1697" s="24"/>
      <c r="T1697" s="24"/>
      <c r="U1697" s="24"/>
    </row>
    <row r="1698" spans="10:21" x14ac:dyDescent="0.25">
      <c r="J1698" s="24"/>
      <c r="K1698" s="35"/>
      <c r="L1698" s="24"/>
      <c r="M1698" s="24"/>
      <c r="N1698" s="24"/>
      <c r="O1698" s="24"/>
      <c r="P1698" s="43"/>
      <c r="Q1698" s="24"/>
      <c r="R1698" s="24"/>
      <c r="S1698" s="24"/>
      <c r="T1698" s="24"/>
      <c r="U1698" s="24"/>
    </row>
    <row r="1699" spans="10:21" x14ac:dyDescent="0.25">
      <c r="J1699" s="24"/>
      <c r="K1699" s="35"/>
      <c r="L1699" s="24"/>
      <c r="M1699" s="24"/>
      <c r="N1699" s="24"/>
      <c r="O1699" s="24"/>
      <c r="P1699" s="43"/>
      <c r="Q1699" s="24"/>
      <c r="R1699" s="24"/>
      <c r="S1699" s="24"/>
      <c r="T1699" s="24"/>
      <c r="U1699" s="24"/>
    </row>
    <row r="1700" spans="10:21" x14ac:dyDescent="0.25">
      <c r="J1700" s="24"/>
      <c r="K1700" s="35"/>
      <c r="L1700" s="24"/>
      <c r="M1700" s="24"/>
      <c r="N1700" s="24"/>
      <c r="O1700" s="24"/>
      <c r="P1700" s="43"/>
      <c r="Q1700" s="24"/>
      <c r="R1700" s="24"/>
      <c r="S1700" s="24"/>
      <c r="T1700" s="24"/>
      <c r="U1700" s="24"/>
    </row>
    <row r="1701" spans="10:21" x14ac:dyDescent="0.25">
      <c r="J1701" s="24"/>
      <c r="K1701" s="35"/>
      <c r="L1701" s="24"/>
      <c r="M1701" s="24"/>
      <c r="N1701" s="24"/>
      <c r="O1701" s="24"/>
      <c r="P1701" s="43"/>
      <c r="Q1701" s="24"/>
      <c r="R1701" s="24"/>
      <c r="S1701" s="24"/>
      <c r="T1701" s="24"/>
      <c r="U1701" s="24"/>
    </row>
    <row r="1702" spans="10:21" x14ac:dyDescent="0.25">
      <c r="J1702" s="24"/>
      <c r="K1702" s="35"/>
      <c r="L1702" s="24"/>
      <c r="M1702" s="24"/>
      <c r="N1702" s="24"/>
      <c r="O1702" s="24"/>
      <c r="P1702" s="43"/>
      <c r="Q1702" s="24"/>
      <c r="R1702" s="24"/>
      <c r="S1702" s="24"/>
      <c r="T1702" s="24"/>
      <c r="U1702" s="24"/>
    </row>
    <row r="1703" spans="10:21" x14ac:dyDescent="0.25">
      <c r="J1703" s="24"/>
      <c r="K1703" s="35"/>
      <c r="L1703" s="24"/>
      <c r="M1703" s="24"/>
      <c r="N1703" s="24"/>
      <c r="O1703" s="24"/>
      <c r="P1703" s="43"/>
      <c r="Q1703" s="24"/>
      <c r="R1703" s="24"/>
      <c r="S1703" s="24"/>
      <c r="T1703" s="24"/>
      <c r="U1703" s="24"/>
    </row>
    <row r="1704" spans="10:21" x14ac:dyDescent="0.25">
      <c r="J1704" s="24"/>
      <c r="K1704" s="35"/>
      <c r="L1704" s="24"/>
      <c r="M1704" s="24"/>
      <c r="N1704" s="24"/>
      <c r="O1704" s="24"/>
      <c r="P1704" s="43"/>
      <c r="Q1704" s="24"/>
      <c r="R1704" s="24"/>
      <c r="S1704" s="24"/>
      <c r="T1704" s="24"/>
      <c r="U1704" s="24"/>
    </row>
    <row r="1705" spans="10:21" x14ac:dyDescent="0.25">
      <c r="J1705" s="24"/>
      <c r="K1705" s="35"/>
      <c r="L1705" s="24"/>
      <c r="M1705" s="24"/>
      <c r="N1705" s="24"/>
      <c r="O1705" s="24"/>
      <c r="P1705" s="43"/>
      <c r="Q1705" s="24"/>
      <c r="R1705" s="24"/>
      <c r="S1705" s="24"/>
      <c r="T1705" s="24"/>
      <c r="U1705" s="24"/>
    </row>
    <row r="1706" spans="10:21" x14ac:dyDescent="0.25">
      <c r="J1706" s="24"/>
      <c r="K1706" s="35"/>
      <c r="L1706" s="24"/>
      <c r="M1706" s="24"/>
      <c r="N1706" s="24"/>
      <c r="O1706" s="24"/>
      <c r="P1706" s="43"/>
      <c r="Q1706" s="24"/>
      <c r="R1706" s="24"/>
      <c r="S1706" s="24"/>
      <c r="T1706" s="24"/>
      <c r="U1706" s="24"/>
    </row>
    <row r="1707" spans="10:21" x14ac:dyDescent="0.25">
      <c r="J1707" s="24"/>
      <c r="K1707" s="35"/>
      <c r="L1707" s="24"/>
      <c r="M1707" s="24"/>
      <c r="N1707" s="24"/>
      <c r="O1707" s="24"/>
      <c r="P1707" s="43"/>
      <c r="Q1707" s="24"/>
      <c r="R1707" s="24"/>
      <c r="S1707" s="24"/>
      <c r="T1707" s="24"/>
      <c r="U1707" s="24"/>
    </row>
    <row r="1708" spans="10:21" x14ac:dyDescent="0.25">
      <c r="J1708" s="24"/>
      <c r="K1708" s="35"/>
      <c r="L1708" s="24"/>
      <c r="M1708" s="24"/>
      <c r="N1708" s="24"/>
      <c r="O1708" s="24"/>
      <c r="P1708" s="43"/>
      <c r="Q1708" s="24"/>
      <c r="R1708" s="24"/>
      <c r="S1708" s="24"/>
      <c r="T1708" s="24"/>
      <c r="U1708" s="24"/>
    </row>
    <row r="1709" spans="10:21" x14ac:dyDescent="0.25">
      <c r="J1709" s="24"/>
      <c r="K1709" s="35"/>
      <c r="L1709" s="24"/>
      <c r="M1709" s="24"/>
      <c r="N1709" s="24"/>
      <c r="O1709" s="24"/>
      <c r="P1709" s="43"/>
      <c r="Q1709" s="24"/>
      <c r="R1709" s="24"/>
      <c r="S1709" s="24"/>
      <c r="T1709" s="24"/>
      <c r="U1709" s="24"/>
    </row>
    <row r="1710" spans="10:21" x14ac:dyDescent="0.25">
      <c r="J1710" s="24"/>
      <c r="K1710" s="35"/>
      <c r="L1710" s="24"/>
      <c r="M1710" s="24"/>
      <c r="N1710" s="24"/>
      <c r="O1710" s="24"/>
      <c r="P1710" s="43"/>
      <c r="Q1710" s="24"/>
      <c r="R1710" s="24"/>
      <c r="S1710" s="24"/>
      <c r="T1710" s="24"/>
      <c r="U1710" s="24"/>
    </row>
    <row r="1711" spans="10:21" x14ac:dyDescent="0.25">
      <c r="J1711" s="24"/>
      <c r="K1711" s="35"/>
      <c r="L1711" s="24"/>
      <c r="M1711" s="24"/>
      <c r="N1711" s="24"/>
      <c r="O1711" s="24"/>
      <c r="P1711" s="43"/>
      <c r="Q1711" s="24"/>
      <c r="R1711" s="24"/>
      <c r="S1711" s="24"/>
      <c r="T1711" s="24"/>
      <c r="U1711" s="24"/>
    </row>
    <row r="1712" spans="10:21" x14ac:dyDescent="0.25">
      <c r="J1712" s="24"/>
      <c r="K1712" s="35"/>
      <c r="L1712" s="24"/>
      <c r="M1712" s="24"/>
      <c r="N1712" s="24"/>
      <c r="O1712" s="24"/>
      <c r="P1712" s="43"/>
      <c r="Q1712" s="24"/>
      <c r="R1712" s="24"/>
      <c r="S1712" s="24"/>
      <c r="T1712" s="24"/>
      <c r="U1712" s="24"/>
    </row>
    <row r="1713" spans="10:21" x14ac:dyDescent="0.25">
      <c r="J1713" s="24"/>
      <c r="K1713" s="35"/>
      <c r="L1713" s="24"/>
      <c r="M1713" s="24"/>
      <c r="N1713" s="24"/>
      <c r="O1713" s="24"/>
      <c r="P1713" s="43"/>
      <c r="Q1713" s="24"/>
      <c r="R1713" s="24"/>
      <c r="S1713" s="24"/>
      <c r="T1713" s="24"/>
      <c r="U1713" s="24"/>
    </row>
    <row r="1714" spans="10:21" x14ac:dyDescent="0.25">
      <c r="J1714" s="24"/>
      <c r="K1714" s="35"/>
      <c r="L1714" s="24"/>
      <c r="M1714" s="24"/>
      <c r="N1714" s="24"/>
      <c r="O1714" s="24"/>
      <c r="P1714" s="43"/>
      <c r="Q1714" s="24"/>
      <c r="R1714" s="24"/>
      <c r="S1714" s="24"/>
      <c r="T1714" s="24"/>
      <c r="U1714" s="24"/>
    </row>
    <row r="1715" spans="10:21" x14ac:dyDescent="0.25">
      <c r="J1715" s="24"/>
      <c r="K1715" s="35"/>
      <c r="L1715" s="24"/>
      <c r="M1715" s="24"/>
      <c r="N1715" s="24"/>
      <c r="O1715" s="24"/>
      <c r="P1715" s="43"/>
      <c r="Q1715" s="24"/>
      <c r="R1715" s="24"/>
      <c r="S1715" s="24"/>
      <c r="T1715" s="24"/>
      <c r="U1715" s="24"/>
    </row>
    <row r="1716" spans="10:21" x14ac:dyDescent="0.25">
      <c r="J1716" s="24"/>
      <c r="K1716" s="35"/>
      <c r="L1716" s="24"/>
      <c r="M1716" s="24"/>
      <c r="N1716" s="24"/>
      <c r="O1716" s="24"/>
      <c r="P1716" s="43"/>
      <c r="Q1716" s="24"/>
      <c r="R1716" s="24"/>
      <c r="S1716" s="24"/>
      <c r="T1716" s="24"/>
      <c r="U1716" s="24"/>
    </row>
    <row r="1717" spans="10:21" x14ac:dyDescent="0.25">
      <c r="J1717" s="24"/>
      <c r="K1717" s="35"/>
      <c r="L1717" s="24"/>
      <c r="M1717" s="24"/>
      <c r="N1717" s="24"/>
      <c r="O1717" s="24"/>
      <c r="P1717" s="43"/>
      <c r="Q1717" s="24"/>
      <c r="R1717" s="24"/>
      <c r="S1717" s="24"/>
      <c r="T1717" s="24"/>
      <c r="U1717" s="24"/>
    </row>
    <row r="1718" spans="10:21" x14ac:dyDescent="0.25">
      <c r="J1718" s="24"/>
      <c r="K1718" s="35"/>
      <c r="L1718" s="24"/>
      <c r="M1718" s="24"/>
      <c r="N1718" s="24"/>
      <c r="O1718" s="24"/>
      <c r="P1718" s="43"/>
      <c r="Q1718" s="24"/>
      <c r="R1718" s="24"/>
      <c r="S1718" s="24"/>
      <c r="T1718" s="24"/>
      <c r="U1718" s="24"/>
    </row>
    <row r="1719" spans="10:21" x14ac:dyDescent="0.25">
      <c r="J1719" s="24"/>
      <c r="K1719" s="35"/>
      <c r="L1719" s="24"/>
      <c r="M1719" s="24"/>
      <c r="N1719" s="24"/>
      <c r="O1719" s="24"/>
      <c r="P1719" s="43"/>
      <c r="Q1719" s="24"/>
      <c r="R1719" s="24"/>
      <c r="S1719" s="24"/>
      <c r="T1719" s="24"/>
      <c r="U1719" s="24"/>
    </row>
    <row r="1720" spans="10:21" x14ac:dyDescent="0.25">
      <c r="J1720" s="24"/>
      <c r="K1720" s="35"/>
      <c r="L1720" s="24"/>
      <c r="M1720" s="24"/>
      <c r="N1720" s="24"/>
      <c r="O1720" s="24"/>
      <c r="P1720" s="43"/>
      <c r="Q1720" s="24"/>
      <c r="R1720" s="24"/>
      <c r="S1720" s="24"/>
      <c r="T1720" s="24"/>
      <c r="U1720" s="24"/>
    </row>
    <row r="1721" spans="10:21" x14ac:dyDescent="0.25">
      <c r="J1721" s="24"/>
      <c r="K1721" s="35"/>
      <c r="L1721" s="24"/>
      <c r="M1721" s="24"/>
      <c r="N1721" s="24"/>
      <c r="O1721" s="24"/>
      <c r="P1721" s="43"/>
      <c r="Q1721" s="24"/>
      <c r="R1721" s="24"/>
      <c r="S1721" s="24"/>
      <c r="T1721" s="24"/>
      <c r="U1721" s="24"/>
    </row>
    <row r="1722" spans="10:21" x14ac:dyDescent="0.25">
      <c r="J1722" s="24"/>
      <c r="K1722" s="35"/>
      <c r="L1722" s="24"/>
      <c r="M1722" s="24"/>
      <c r="N1722" s="24"/>
      <c r="O1722" s="24"/>
      <c r="P1722" s="43"/>
      <c r="Q1722" s="24"/>
      <c r="R1722" s="24"/>
      <c r="S1722" s="24"/>
      <c r="T1722" s="24"/>
      <c r="U1722" s="24"/>
    </row>
    <row r="1723" spans="10:21" x14ac:dyDescent="0.25">
      <c r="J1723" s="24"/>
      <c r="K1723" s="35"/>
      <c r="L1723" s="24"/>
      <c r="M1723" s="24"/>
      <c r="N1723" s="24"/>
      <c r="O1723" s="24"/>
      <c r="P1723" s="43"/>
      <c r="Q1723" s="24"/>
      <c r="R1723" s="24"/>
      <c r="S1723" s="24"/>
      <c r="T1723" s="24"/>
      <c r="U1723" s="24"/>
    </row>
    <row r="1724" spans="10:21" x14ac:dyDescent="0.25">
      <c r="J1724" s="24"/>
      <c r="K1724" s="35"/>
      <c r="L1724" s="24"/>
      <c r="M1724" s="24"/>
      <c r="N1724" s="24"/>
      <c r="O1724" s="24"/>
      <c r="P1724" s="43"/>
      <c r="Q1724" s="24"/>
      <c r="R1724" s="24"/>
      <c r="S1724" s="24"/>
      <c r="T1724" s="24"/>
      <c r="U1724" s="24"/>
    </row>
    <row r="1725" spans="10:21" x14ac:dyDescent="0.25">
      <c r="J1725" s="24"/>
      <c r="K1725" s="35"/>
      <c r="L1725" s="24"/>
      <c r="M1725" s="24"/>
      <c r="N1725" s="24"/>
      <c r="O1725" s="24"/>
      <c r="P1725" s="43"/>
      <c r="Q1725" s="24"/>
      <c r="R1725" s="24"/>
      <c r="S1725" s="24"/>
      <c r="T1725" s="24"/>
      <c r="U1725" s="24"/>
    </row>
    <row r="1726" spans="10:21" x14ac:dyDescent="0.25">
      <c r="J1726" s="24"/>
      <c r="K1726" s="35"/>
      <c r="L1726" s="24"/>
      <c r="M1726" s="24"/>
      <c r="N1726" s="24"/>
      <c r="O1726" s="24"/>
      <c r="P1726" s="43"/>
      <c r="Q1726" s="24"/>
      <c r="R1726" s="24"/>
      <c r="S1726" s="24"/>
      <c r="T1726" s="24"/>
      <c r="U1726" s="24"/>
    </row>
    <row r="1727" spans="10:21" x14ac:dyDescent="0.25">
      <c r="J1727" s="24"/>
      <c r="K1727" s="35"/>
      <c r="L1727" s="24"/>
      <c r="M1727" s="24"/>
      <c r="N1727" s="24"/>
      <c r="O1727" s="24"/>
      <c r="P1727" s="43"/>
      <c r="Q1727" s="24"/>
      <c r="R1727" s="24"/>
      <c r="S1727" s="24"/>
      <c r="T1727" s="24"/>
      <c r="U1727" s="24"/>
    </row>
    <row r="1728" spans="10:21" x14ac:dyDescent="0.25">
      <c r="J1728" s="24"/>
      <c r="K1728" s="35"/>
      <c r="L1728" s="24"/>
      <c r="M1728" s="24"/>
      <c r="N1728" s="24"/>
      <c r="O1728" s="24"/>
      <c r="P1728" s="43"/>
      <c r="Q1728" s="24"/>
      <c r="R1728" s="24"/>
      <c r="S1728" s="24"/>
      <c r="T1728" s="24"/>
      <c r="U1728" s="24"/>
    </row>
    <row r="1729" spans="10:21" x14ac:dyDescent="0.25">
      <c r="J1729" s="24"/>
      <c r="K1729" s="35"/>
      <c r="L1729" s="24"/>
      <c r="M1729" s="24"/>
      <c r="N1729" s="24"/>
      <c r="O1729" s="24"/>
      <c r="P1729" s="43"/>
      <c r="Q1729" s="24"/>
      <c r="R1729" s="24"/>
      <c r="S1729" s="24"/>
      <c r="T1729" s="24"/>
      <c r="U1729" s="24"/>
    </row>
    <row r="1730" spans="10:21" x14ac:dyDescent="0.25">
      <c r="J1730" s="24"/>
      <c r="K1730" s="35"/>
      <c r="L1730" s="24"/>
      <c r="M1730" s="24"/>
      <c r="N1730" s="24"/>
      <c r="O1730" s="24"/>
      <c r="P1730" s="43"/>
      <c r="Q1730" s="24"/>
      <c r="R1730" s="24"/>
      <c r="S1730" s="24"/>
      <c r="T1730" s="24"/>
      <c r="U1730" s="24"/>
    </row>
    <row r="1731" spans="10:21" x14ac:dyDescent="0.25">
      <c r="J1731" s="24"/>
      <c r="K1731" s="35"/>
      <c r="L1731" s="24"/>
      <c r="M1731" s="24"/>
      <c r="N1731" s="24"/>
      <c r="O1731" s="24"/>
      <c r="P1731" s="43"/>
      <c r="Q1731" s="24"/>
      <c r="R1731" s="24"/>
      <c r="S1731" s="24"/>
      <c r="T1731" s="24"/>
      <c r="U1731" s="24"/>
    </row>
    <row r="1732" spans="10:21" x14ac:dyDescent="0.25">
      <c r="J1732" s="24"/>
      <c r="K1732" s="35"/>
      <c r="L1732" s="24"/>
      <c r="M1732" s="24"/>
      <c r="N1732" s="24"/>
      <c r="O1732" s="24"/>
      <c r="P1732" s="43"/>
      <c r="Q1732" s="24"/>
      <c r="R1732" s="24"/>
      <c r="S1732" s="24"/>
      <c r="T1732" s="24"/>
      <c r="U1732" s="24"/>
    </row>
    <row r="1733" spans="10:21" x14ac:dyDescent="0.25">
      <c r="J1733" s="24"/>
      <c r="K1733" s="35"/>
      <c r="L1733" s="24"/>
      <c r="M1733" s="24"/>
      <c r="N1733" s="24"/>
      <c r="O1733" s="24"/>
      <c r="P1733" s="43"/>
      <c r="Q1733" s="24"/>
      <c r="R1733" s="24"/>
      <c r="S1733" s="24"/>
      <c r="T1733" s="24"/>
      <c r="U1733" s="24"/>
    </row>
    <row r="1734" spans="10:21" x14ac:dyDescent="0.25">
      <c r="J1734" s="24"/>
      <c r="K1734" s="35"/>
      <c r="L1734" s="24"/>
      <c r="M1734" s="24"/>
      <c r="N1734" s="24"/>
      <c r="O1734" s="24"/>
      <c r="P1734" s="43"/>
      <c r="Q1734" s="24"/>
      <c r="R1734" s="24"/>
      <c r="S1734" s="24"/>
      <c r="T1734" s="24"/>
      <c r="U1734" s="24"/>
    </row>
    <row r="1735" spans="10:21" x14ac:dyDescent="0.25">
      <c r="J1735" s="24"/>
      <c r="K1735" s="35"/>
      <c r="L1735" s="24"/>
      <c r="M1735" s="24"/>
      <c r="N1735" s="24"/>
      <c r="O1735" s="24"/>
      <c r="P1735" s="43"/>
      <c r="Q1735" s="24"/>
      <c r="R1735" s="24"/>
      <c r="S1735" s="24"/>
      <c r="T1735" s="24"/>
      <c r="U1735" s="24"/>
    </row>
    <row r="1736" spans="10:21" x14ac:dyDescent="0.25">
      <c r="J1736" s="24"/>
      <c r="K1736" s="35"/>
      <c r="L1736" s="24"/>
      <c r="M1736" s="24"/>
      <c r="N1736" s="24"/>
      <c r="O1736" s="24"/>
      <c r="P1736" s="43"/>
      <c r="Q1736" s="24"/>
      <c r="R1736" s="24"/>
      <c r="S1736" s="24"/>
      <c r="T1736" s="24"/>
      <c r="U1736" s="24"/>
    </row>
    <row r="1737" spans="10:21" x14ac:dyDescent="0.25">
      <c r="J1737" s="24"/>
      <c r="K1737" s="35"/>
      <c r="L1737" s="24"/>
      <c r="M1737" s="24"/>
      <c r="N1737" s="24"/>
      <c r="O1737" s="24"/>
      <c r="P1737" s="43"/>
      <c r="Q1737" s="24"/>
      <c r="R1737" s="24"/>
      <c r="S1737" s="24"/>
      <c r="T1737" s="24"/>
      <c r="U1737" s="24"/>
    </row>
    <row r="1738" spans="10:21" x14ac:dyDescent="0.25">
      <c r="J1738" s="24"/>
      <c r="K1738" s="35"/>
      <c r="L1738" s="24"/>
      <c r="M1738" s="24"/>
      <c r="N1738" s="24"/>
      <c r="O1738" s="24"/>
      <c r="P1738" s="43"/>
      <c r="Q1738" s="24"/>
      <c r="R1738" s="24"/>
      <c r="S1738" s="24"/>
      <c r="T1738" s="24"/>
      <c r="U1738" s="24"/>
    </row>
    <row r="1739" spans="10:21" x14ac:dyDescent="0.25">
      <c r="J1739" s="24"/>
      <c r="K1739" s="35"/>
      <c r="L1739" s="24"/>
      <c r="M1739" s="24"/>
      <c r="N1739" s="24"/>
      <c r="O1739" s="24"/>
      <c r="P1739" s="43"/>
      <c r="Q1739" s="24"/>
      <c r="R1739" s="24"/>
      <c r="S1739" s="24"/>
      <c r="T1739" s="24"/>
      <c r="U1739" s="24"/>
    </row>
    <row r="1740" spans="10:21" x14ac:dyDescent="0.25">
      <c r="J1740" s="24"/>
      <c r="K1740" s="35"/>
      <c r="L1740" s="24"/>
      <c r="M1740" s="24"/>
      <c r="N1740" s="24"/>
      <c r="O1740" s="24"/>
      <c r="P1740" s="43"/>
      <c r="Q1740" s="24"/>
      <c r="R1740" s="24"/>
      <c r="S1740" s="24"/>
      <c r="T1740" s="24"/>
      <c r="U1740" s="24"/>
    </row>
    <row r="1741" spans="10:21" x14ac:dyDescent="0.25">
      <c r="J1741" s="24"/>
      <c r="K1741" s="35"/>
      <c r="L1741" s="24"/>
      <c r="M1741" s="24"/>
      <c r="N1741" s="24"/>
      <c r="O1741" s="24"/>
      <c r="P1741" s="43"/>
      <c r="Q1741" s="24"/>
      <c r="R1741" s="24"/>
      <c r="S1741" s="24"/>
      <c r="T1741" s="24"/>
      <c r="U1741" s="24"/>
    </row>
    <row r="1742" spans="10:21" x14ac:dyDescent="0.25">
      <c r="J1742" s="24"/>
      <c r="K1742" s="35"/>
      <c r="L1742" s="24"/>
      <c r="M1742" s="24"/>
      <c r="N1742" s="24"/>
      <c r="O1742" s="24"/>
      <c r="P1742" s="43"/>
      <c r="Q1742" s="24"/>
      <c r="R1742" s="24"/>
      <c r="S1742" s="24"/>
      <c r="T1742" s="24"/>
      <c r="U1742" s="24"/>
    </row>
    <row r="1743" spans="10:21" x14ac:dyDescent="0.25">
      <c r="J1743" s="24"/>
      <c r="K1743" s="35"/>
      <c r="L1743" s="24"/>
      <c r="M1743" s="24"/>
      <c r="N1743" s="24"/>
      <c r="O1743" s="24"/>
      <c r="P1743" s="43"/>
      <c r="Q1743" s="24"/>
      <c r="R1743" s="24"/>
      <c r="S1743" s="24"/>
      <c r="T1743" s="24"/>
      <c r="U1743" s="24"/>
    </row>
    <row r="1744" spans="10:21" x14ac:dyDescent="0.25">
      <c r="J1744" s="24"/>
      <c r="K1744" s="35"/>
      <c r="L1744" s="24"/>
      <c r="M1744" s="24"/>
      <c r="N1744" s="24"/>
      <c r="O1744" s="24"/>
      <c r="P1744" s="43"/>
      <c r="Q1744" s="24"/>
      <c r="R1744" s="24"/>
      <c r="S1744" s="24"/>
      <c r="T1744" s="24"/>
      <c r="U1744" s="24"/>
    </row>
    <row r="1745" spans="10:21" x14ac:dyDescent="0.25">
      <c r="J1745" s="24"/>
      <c r="K1745" s="35"/>
      <c r="L1745" s="24"/>
      <c r="M1745" s="24"/>
      <c r="N1745" s="24"/>
      <c r="O1745" s="24"/>
      <c r="P1745" s="43"/>
      <c r="Q1745" s="24"/>
      <c r="R1745" s="24"/>
      <c r="S1745" s="24"/>
      <c r="T1745" s="24"/>
      <c r="U1745" s="24"/>
    </row>
    <row r="1746" spans="10:21" x14ac:dyDescent="0.25">
      <c r="J1746" s="24"/>
      <c r="K1746" s="35"/>
      <c r="L1746" s="24"/>
      <c r="M1746" s="24"/>
      <c r="N1746" s="24"/>
      <c r="O1746" s="24"/>
      <c r="P1746" s="43"/>
      <c r="Q1746" s="24"/>
      <c r="R1746" s="24"/>
      <c r="S1746" s="24"/>
      <c r="T1746" s="24"/>
      <c r="U1746" s="24"/>
    </row>
    <row r="1747" spans="10:21" x14ac:dyDescent="0.25">
      <c r="J1747" s="24"/>
      <c r="K1747" s="35"/>
      <c r="L1747" s="24"/>
      <c r="M1747" s="24"/>
      <c r="N1747" s="24"/>
      <c r="O1747" s="24"/>
      <c r="P1747" s="43"/>
      <c r="Q1747" s="24"/>
      <c r="R1747" s="24"/>
      <c r="S1747" s="24"/>
      <c r="T1747" s="24"/>
      <c r="U1747" s="24"/>
    </row>
    <row r="1748" spans="10:21" x14ac:dyDescent="0.25">
      <c r="J1748" s="24"/>
      <c r="K1748" s="35"/>
      <c r="L1748" s="24"/>
      <c r="M1748" s="24"/>
      <c r="N1748" s="24"/>
      <c r="O1748" s="24"/>
      <c r="P1748" s="43"/>
      <c r="Q1748" s="24"/>
      <c r="R1748" s="24"/>
      <c r="S1748" s="24"/>
      <c r="T1748" s="24"/>
      <c r="U1748" s="24"/>
    </row>
    <row r="1749" spans="10:21" x14ac:dyDescent="0.25">
      <c r="J1749" s="24"/>
      <c r="K1749" s="35"/>
      <c r="L1749" s="24"/>
      <c r="M1749" s="24"/>
      <c r="N1749" s="24"/>
      <c r="O1749" s="24"/>
      <c r="P1749" s="43"/>
      <c r="Q1749" s="24"/>
      <c r="R1749" s="24"/>
      <c r="S1749" s="24"/>
      <c r="T1749" s="24"/>
      <c r="U1749" s="24"/>
    </row>
    <row r="1750" spans="10:21" x14ac:dyDescent="0.25">
      <c r="J1750" s="24"/>
      <c r="K1750" s="35"/>
      <c r="L1750" s="24"/>
      <c r="M1750" s="24"/>
      <c r="N1750" s="24"/>
      <c r="O1750" s="24"/>
      <c r="P1750" s="43"/>
      <c r="Q1750" s="24"/>
      <c r="R1750" s="24"/>
      <c r="S1750" s="24"/>
      <c r="T1750" s="24"/>
      <c r="U1750" s="24"/>
    </row>
    <row r="1751" spans="10:21" x14ac:dyDescent="0.25">
      <c r="J1751" s="24"/>
      <c r="K1751" s="35"/>
      <c r="L1751" s="24"/>
      <c r="M1751" s="24"/>
      <c r="N1751" s="24"/>
      <c r="O1751" s="24"/>
      <c r="P1751" s="43"/>
      <c r="Q1751" s="24"/>
      <c r="R1751" s="24"/>
      <c r="S1751" s="24"/>
      <c r="T1751" s="24"/>
      <c r="U1751" s="24"/>
    </row>
    <row r="1752" spans="10:21" x14ac:dyDescent="0.25">
      <c r="J1752" s="24"/>
      <c r="K1752" s="35"/>
      <c r="L1752" s="24"/>
      <c r="M1752" s="24"/>
      <c r="N1752" s="24"/>
      <c r="O1752" s="24"/>
      <c r="P1752" s="43"/>
      <c r="Q1752" s="24"/>
      <c r="R1752" s="24"/>
      <c r="S1752" s="24"/>
      <c r="T1752" s="24"/>
      <c r="U1752" s="24"/>
    </row>
    <row r="1753" spans="10:21" x14ac:dyDescent="0.25">
      <c r="J1753" s="24"/>
      <c r="K1753" s="35"/>
      <c r="L1753" s="24"/>
      <c r="M1753" s="24"/>
      <c r="N1753" s="24"/>
      <c r="O1753" s="24"/>
      <c r="P1753" s="43"/>
      <c r="Q1753" s="24"/>
      <c r="R1753" s="24"/>
      <c r="S1753" s="24"/>
      <c r="T1753" s="24"/>
      <c r="U1753" s="24"/>
    </row>
    <row r="1754" spans="10:21" x14ac:dyDescent="0.25">
      <c r="J1754" s="24"/>
      <c r="K1754" s="35"/>
      <c r="L1754" s="24"/>
      <c r="M1754" s="24"/>
      <c r="N1754" s="24"/>
      <c r="O1754" s="24"/>
      <c r="P1754" s="43"/>
      <c r="Q1754" s="24"/>
      <c r="R1754" s="24"/>
      <c r="S1754" s="24"/>
      <c r="T1754" s="24"/>
      <c r="U1754" s="24"/>
    </row>
    <row r="1755" spans="10:21" x14ac:dyDescent="0.25">
      <c r="J1755" s="24"/>
      <c r="K1755" s="35"/>
      <c r="L1755" s="24"/>
      <c r="M1755" s="24"/>
      <c r="N1755" s="24"/>
      <c r="O1755" s="24"/>
      <c r="P1755" s="43"/>
      <c r="Q1755" s="24"/>
      <c r="R1755" s="24"/>
      <c r="S1755" s="24"/>
      <c r="T1755" s="24"/>
      <c r="U1755" s="24"/>
    </row>
    <row r="1756" spans="10:21" x14ac:dyDescent="0.25">
      <c r="J1756" s="24"/>
      <c r="K1756" s="35"/>
      <c r="L1756" s="24"/>
      <c r="M1756" s="24"/>
      <c r="N1756" s="24"/>
      <c r="O1756" s="24"/>
      <c r="P1756" s="43"/>
      <c r="Q1756" s="24"/>
      <c r="R1756" s="24"/>
      <c r="S1756" s="24"/>
      <c r="T1756" s="24"/>
      <c r="U1756" s="24"/>
    </row>
    <row r="1757" spans="10:21" x14ac:dyDescent="0.25">
      <c r="J1757" s="24"/>
      <c r="K1757" s="35"/>
      <c r="L1757" s="24"/>
      <c r="M1757" s="24"/>
      <c r="N1757" s="24"/>
      <c r="O1757" s="24"/>
      <c r="P1757" s="43"/>
      <c r="Q1757" s="24"/>
      <c r="R1757" s="24"/>
      <c r="S1757" s="24"/>
      <c r="T1757" s="24"/>
      <c r="U1757" s="24"/>
    </row>
    <row r="1758" spans="10:21" x14ac:dyDescent="0.25">
      <c r="J1758" s="24"/>
      <c r="K1758" s="35"/>
      <c r="L1758" s="24"/>
      <c r="M1758" s="24"/>
      <c r="N1758" s="24"/>
      <c r="O1758" s="24"/>
      <c r="P1758" s="43"/>
      <c r="Q1758" s="24"/>
      <c r="R1758" s="24"/>
      <c r="S1758" s="24"/>
      <c r="T1758" s="24"/>
      <c r="U1758" s="24"/>
    </row>
    <row r="1759" spans="10:21" x14ac:dyDescent="0.25">
      <c r="J1759" s="24"/>
      <c r="K1759" s="35"/>
      <c r="L1759" s="24"/>
      <c r="M1759" s="24"/>
      <c r="N1759" s="24"/>
      <c r="O1759" s="24"/>
      <c r="P1759" s="43"/>
      <c r="Q1759" s="24"/>
      <c r="R1759" s="24"/>
      <c r="S1759" s="24"/>
      <c r="T1759" s="24"/>
      <c r="U1759" s="24"/>
    </row>
    <row r="1760" spans="10:21" x14ac:dyDescent="0.25">
      <c r="J1760" s="24"/>
      <c r="K1760" s="35"/>
      <c r="L1760" s="24"/>
      <c r="M1760" s="24"/>
      <c r="N1760" s="24"/>
      <c r="O1760" s="24"/>
      <c r="P1760" s="43"/>
      <c r="Q1760" s="24"/>
      <c r="R1760" s="24"/>
      <c r="S1760" s="24"/>
      <c r="T1760" s="24"/>
      <c r="U1760" s="24"/>
    </row>
    <row r="1761" spans="10:21" x14ac:dyDescent="0.25">
      <c r="J1761" s="24"/>
      <c r="K1761" s="35"/>
      <c r="L1761" s="24"/>
      <c r="M1761" s="24"/>
      <c r="N1761" s="24"/>
      <c r="O1761" s="24"/>
      <c r="P1761" s="43"/>
      <c r="Q1761" s="24"/>
      <c r="R1761" s="24"/>
      <c r="S1761" s="24"/>
      <c r="T1761" s="24"/>
      <c r="U1761" s="24"/>
    </row>
    <row r="1762" spans="10:21" x14ac:dyDescent="0.25">
      <c r="J1762" s="24"/>
      <c r="K1762" s="35"/>
      <c r="L1762" s="24"/>
      <c r="M1762" s="24"/>
      <c r="N1762" s="24"/>
      <c r="O1762" s="24"/>
      <c r="P1762" s="43"/>
      <c r="Q1762" s="24"/>
      <c r="R1762" s="24"/>
      <c r="S1762" s="24"/>
      <c r="T1762" s="24"/>
      <c r="U1762" s="24"/>
    </row>
    <row r="1763" spans="10:21" x14ac:dyDescent="0.25">
      <c r="J1763" s="24"/>
      <c r="K1763" s="35"/>
      <c r="L1763" s="24"/>
      <c r="M1763" s="24"/>
      <c r="N1763" s="24"/>
      <c r="O1763" s="24"/>
      <c r="P1763" s="43"/>
      <c r="Q1763" s="24"/>
      <c r="R1763" s="24"/>
      <c r="S1763" s="24"/>
      <c r="T1763" s="24"/>
      <c r="U1763" s="24"/>
    </row>
    <row r="1764" spans="10:21" x14ac:dyDescent="0.25">
      <c r="J1764" s="24"/>
      <c r="K1764" s="35"/>
      <c r="L1764" s="24"/>
      <c r="M1764" s="24"/>
      <c r="N1764" s="24"/>
      <c r="O1764" s="24"/>
      <c r="P1764" s="43"/>
      <c r="Q1764" s="24"/>
      <c r="R1764" s="24"/>
      <c r="S1764" s="24"/>
      <c r="T1764" s="24"/>
      <c r="U1764" s="24"/>
    </row>
    <row r="1765" spans="10:21" x14ac:dyDescent="0.25">
      <c r="J1765" s="24"/>
      <c r="K1765" s="35"/>
      <c r="L1765" s="24"/>
      <c r="M1765" s="24"/>
      <c r="N1765" s="24"/>
      <c r="O1765" s="24"/>
      <c r="P1765" s="43"/>
      <c r="Q1765" s="24"/>
      <c r="R1765" s="24"/>
      <c r="S1765" s="24"/>
      <c r="T1765" s="24"/>
      <c r="U1765" s="24"/>
    </row>
    <row r="1766" spans="10:21" x14ac:dyDescent="0.25">
      <c r="J1766" s="24"/>
      <c r="K1766" s="35"/>
      <c r="L1766" s="24"/>
      <c r="M1766" s="24"/>
      <c r="N1766" s="24"/>
      <c r="O1766" s="24"/>
      <c r="P1766" s="43"/>
      <c r="Q1766" s="24"/>
      <c r="R1766" s="24"/>
      <c r="S1766" s="24"/>
      <c r="T1766" s="24"/>
      <c r="U1766" s="24"/>
    </row>
    <row r="1767" spans="10:21" x14ac:dyDescent="0.25">
      <c r="J1767" s="24"/>
      <c r="K1767" s="35"/>
      <c r="L1767" s="24"/>
      <c r="M1767" s="24"/>
      <c r="N1767" s="24"/>
      <c r="O1767" s="24"/>
      <c r="P1767" s="43"/>
      <c r="Q1767" s="24"/>
      <c r="R1767" s="24"/>
      <c r="S1767" s="24"/>
      <c r="T1767" s="24"/>
      <c r="U1767" s="24"/>
    </row>
    <row r="1768" spans="10:21" x14ac:dyDescent="0.25">
      <c r="J1768" s="24"/>
      <c r="K1768" s="35"/>
      <c r="L1768" s="24"/>
      <c r="M1768" s="24"/>
      <c r="N1768" s="24"/>
      <c r="O1768" s="24"/>
      <c r="P1768" s="43"/>
      <c r="Q1768" s="24"/>
      <c r="R1768" s="24"/>
      <c r="S1768" s="24"/>
      <c r="T1768" s="24"/>
      <c r="U1768" s="24"/>
    </row>
    <row r="1769" spans="10:21" x14ac:dyDescent="0.25">
      <c r="J1769" s="24"/>
      <c r="K1769" s="35"/>
      <c r="L1769" s="24"/>
      <c r="M1769" s="24"/>
      <c r="N1769" s="24"/>
      <c r="O1769" s="24"/>
      <c r="P1769" s="43"/>
      <c r="Q1769" s="24"/>
      <c r="R1769" s="24"/>
      <c r="S1769" s="24"/>
      <c r="T1769" s="24"/>
      <c r="U1769" s="24"/>
    </row>
    <row r="1770" spans="10:21" x14ac:dyDescent="0.25">
      <c r="J1770" s="24"/>
      <c r="K1770" s="35"/>
      <c r="L1770" s="24"/>
      <c r="M1770" s="24"/>
      <c r="N1770" s="24"/>
      <c r="O1770" s="24"/>
      <c r="P1770" s="43"/>
      <c r="Q1770" s="24"/>
      <c r="R1770" s="24"/>
      <c r="S1770" s="24"/>
      <c r="T1770" s="24"/>
      <c r="U1770" s="24"/>
    </row>
    <row r="1771" spans="10:21" x14ac:dyDescent="0.25">
      <c r="J1771" s="24"/>
      <c r="K1771" s="35"/>
      <c r="L1771" s="24"/>
      <c r="M1771" s="24"/>
      <c r="N1771" s="24"/>
      <c r="O1771" s="24"/>
      <c r="P1771" s="43"/>
      <c r="Q1771" s="24"/>
      <c r="R1771" s="24"/>
      <c r="S1771" s="24"/>
      <c r="T1771" s="24"/>
      <c r="U1771" s="24"/>
    </row>
    <row r="1772" spans="10:21" x14ac:dyDescent="0.25">
      <c r="J1772" s="24"/>
      <c r="K1772" s="35"/>
      <c r="L1772" s="24"/>
      <c r="M1772" s="24"/>
      <c r="N1772" s="24"/>
      <c r="O1772" s="24"/>
      <c r="P1772" s="43"/>
      <c r="Q1772" s="24"/>
      <c r="R1772" s="24"/>
      <c r="S1772" s="24"/>
      <c r="T1772" s="24"/>
      <c r="U1772" s="24"/>
    </row>
    <row r="1773" spans="10:21" x14ac:dyDescent="0.25">
      <c r="J1773" s="24"/>
      <c r="K1773" s="35"/>
      <c r="L1773" s="24"/>
      <c r="M1773" s="24"/>
      <c r="N1773" s="24"/>
      <c r="O1773" s="24"/>
      <c r="P1773" s="43"/>
      <c r="Q1773" s="24"/>
      <c r="R1773" s="24"/>
      <c r="S1773" s="24"/>
      <c r="T1773" s="24"/>
      <c r="U1773" s="24"/>
    </row>
    <row r="1774" spans="10:21" x14ac:dyDescent="0.25">
      <c r="J1774" s="24"/>
      <c r="K1774" s="35"/>
      <c r="L1774" s="24"/>
      <c r="M1774" s="24"/>
      <c r="N1774" s="24"/>
      <c r="O1774" s="24"/>
      <c r="P1774" s="43"/>
      <c r="Q1774" s="24"/>
      <c r="R1774" s="24"/>
      <c r="S1774" s="24"/>
      <c r="T1774" s="24"/>
      <c r="U1774" s="24"/>
    </row>
    <row r="1775" spans="10:21" x14ac:dyDescent="0.25">
      <c r="J1775" s="24"/>
      <c r="K1775" s="35"/>
      <c r="L1775" s="24"/>
      <c r="M1775" s="24"/>
      <c r="N1775" s="24"/>
      <c r="O1775" s="24"/>
      <c r="P1775" s="43"/>
      <c r="Q1775" s="24"/>
      <c r="R1775" s="24"/>
      <c r="S1775" s="24"/>
      <c r="T1775" s="24"/>
      <c r="U1775" s="24"/>
    </row>
    <row r="1776" spans="10:21" x14ac:dyDescent="0.25">
      <c r="J1776" s="24"/>
      <c r="K1776" s="35"/>
      <c r="L1776" s="24"/>
      <c r="M1776" s="24"/>
      <c r="N1776" s="24"/>
      <c r="O1776" s="24"/>
      <c r="P1776" s="43"/>
      <c r="Q1776" s="24"/>
      <c r="R1776" s="24"/>
      <c r="S1776" s="24"/>
      <c r="T1776" s="24"/>
      <c r="U1776" s="24"/>
    </row>
    <row r="1777" spans="10:21" x14ac:dyDescent="0.25">
      <c r="J1777" s="24"/>
      <c r="K1777" s="35"/>
      <c r="L1777" s="24"/>
      <c r="M1777" s="24"/>
      <c r="N1777" s="24"/>
      <c r="O1777" s="24"/>
      <c r="P1777" s="43"/>
      <c r="Q1777" s="24"/>
      <c r="R1777" s="24"/>
      <c r="S1777" s="24"/>
      <c r="T1777" s="24"/>
      <c r="U1777" s="24"/>
    </row>
    <row r="1778" spans="10:21" x14ac:dyDescent="0.25">
      <c r="J1778" s="24"/>
      <c r="K1778" s="35"/>
      <c r="L1778" s="24"/>
      <c r="M1778" s="24"/>
      <c r="N1778" s="24"/>
      <c r="O1778" s="24"/>
      <c r="P1778" s="43"/>
      <c r="Q1778" s="24"/>
      <c r="R1778" s="24"/>
      <c r="S1778" s="24"/>
      <c r="T1778" s="24"/>
      <c r="U1778" s="24"/>
    </row>
    <row r="1779" spans="10:21" x14ac:dyDescent="0.25">
      <c r="J1779" s="24"/>
      <c r="K1779" s="35"/>
      <c r="L1779" s="24"/>
      <c r="M1779" s="24"/>
      <c r="N1779" s="24"/>
      <c r="O1779" s="24"/>
      <c r="P1779" s="43"/>
      <c r="Q1779" s="24"/>
      <c r="R1779" s="24"/>
      <c r="S1779" s="24"/>
      <c r="T1779" s="24"/>
      <c r="U1779" s="24"/>
    </row>
    <row r="1780" spans="10:21" x14ac:dyDescent="0.25">
      <c r="J1780" s="24"/>
      <c r="K1780" s="35"/>
      <c r="L1780" s="24"/>
      <c r="M1780" s="24"/>
      <c r="N1780" s="24"/>
      <c r="O1780" s="24"/>
      <c r="P1780" s="43"/>
      <c r="Q1780" s="24"/>
      <c r="R1780" s="24"/>
      <c r="S1780" s="24"/>
      <c r="T1780" s="24"/>
      <c r="U1780" s="24"/>
    </row>
    <row r="1781" spans="10:21" x14ac:dyDescent="0.25">
      <c r="J1781" s="24"/>
      <c r="K1781" s="35"/>
      <c r="L1781" s="24"/>
      <c r="M1781" s="24"/>
      <c r="N1781" s="24"/>
      <c r="O1781" s="24"/>
      <c r="P1781" s="43"/>
      <c r="Q1781" s="24"/>
      <c r="R1781" s="24"/>
      <c r="S1781" s="24"/>
      <c r="T1781" s="24"/>
      <c r="U1781" s="24"/>
    </row>
    <row r="1782" spans="10:21" x14ac:dyDescent="0.25">
      <c r="J1782" s="24"/>
      <c r="K1782" s="35"/>
      <c r="L1782" s="24"/>
      <c r="M1782" s="24"/>
      <c r="N1782" s="24"/>
      <c r="O1782" s="24"/>
      <c r="P1782" s="43"/>
      <c r="Q1782" s="24"/>
      <c r="R1782" s="24"/>
      <c r="S1782" s="24"/>
      <c r="T1782" s="24"/>
      <c r="U1782" s="24"/>
    </row>
    <row r="1783" spans="10:21" x14ac:dyDescent="0.25">
      <c r="J1783" s="24"/>
      <c r="K1783" s="35"/>
      <c r="L1783" s="24"/>
      <c r="M1783" s="24"/>
      <c r="N1783" s="24"/>
      <c r="O1783" s="24"/>
      <c r="P1783" s="43"/>
      <c r="Q1783" s="24"/>
      <c r="R1783" s="24"/>
      <c r="S1783" s="24"/>
      <c r="T1783" s="24"/>
      <c r="U1783" s="24"/>
    </row>
    <row r="1784" spans="10:21" x14ac:dyDescent="0.25">
      <c r="J1784" s="24"/>
      <c r="K1784" s="35"/>
      <c r="L1784" s="24"/>
      <c r="M1784" s="24"/>
      <c r="N1784" s="24"/>
      <c r="O1784" s="24"/>
      <c r="P1784" s="43"/>
      <c r="Q1784" s="24"/>
      <c r="R1784" s="24"/>
      <c r="S1784" s="24"/>
      <c r="T1784" s="24"/>
      <c r="U1784" s="24"/>
    </row>
    <row r="1785" spans="10:21" x14ac:dyDescent="0.25">
      <c r="J1785" s="24"/>
      <c r="K1785" s="35"/>
      <c r="L1785" s="24"/>
      <c r="M1785" s="24"/>
      <c r="N1785" s="24"/>
      <c r="O1785" s="24"/>
      <c r="P1785" s="43"/>
      <c r="Q1785" s="24"/>
      <c r="R1785" s="24"/>
      <c r="S1785" s="24"/>
      <c r="T1785" s="24"/>
      <c r="U1785" s="24"/>
    </row>
    <row r="1786" spans="10:21" x14ac:dyDescent="0.25">
      <c r="J1786" s="24"/>
      <c r="K1786" s="35"/>
      <c r="L1786" s="24"/>
      <c r="M1786" s="24"/>
      <c r="N1786" s="24"/>
      <c r="O1786" s="24"/>
      <c r="P1786" s="43"/>
      <c r="Q1786" s="24"/>
      <c r="R1786" s="24"/>
      <c r="S1786" s="24"/>
      <c r="T1786" s="24"/>
      <c r="U1786" s="24"/>
    </row>
    <row r="1787" spans="10:21" x14ac:dyDescent="0.25">
      <c r="J1787" s="24"/>
      <c r="K1787" s="35"/>
      <c r="L1787" s="24"/>
      <c r="M1787" s="24"/>
      <c r="N1787" s="24"/>
      <c r="O1787" s="24"/>
      <c r="P1787" s="43"/>
      <c r="Q1787" s="24"/>
      <c r="R1787" s="24"/>
      <c r="S1787" s="24"/>
      <c r="T1787" s="24"/>
      <c r="U1787" s="24"/>
    </row>
    <row r="1788" spans="10:21" x14ac:dyDescent="0.25">
      <c r="J1788" s="24"/>
      <c r="K1788" s="35"/>
      <c r="L1788" s="24"/>
      <c r="M1788" s="24"/>
      <c r="N1788" s="24"/>
      <c r="O1788" s="24"/>
      <c r="P1788" s="43"/>
      <c r="Q1788" s="24"/>
      <c r="R1788" s="24"/>
      <c r="S1788" s="24"/>
      <c r="T1788" s="24"/>
      <c r="U1788" s="24"/>
    </row>
    <row r="1789" spans="10:21" x14ac:dyDescent="0.25">
      <c r="J1789" s="24"/>
      <c r="K1789" s="35"/>
      <c r="L1789" s="24"/>
      <c r="M1789" s="24"/>
      <c r="N1789" s="24"/>
      <c r="O1789" s="24"/>
      <c r="P1789" s="43"/>
      <c r="Q1789" s="24"/>
      <c r="R1789" s="24"/>
      <c r="S1789" s="24"/>
      <c r="T1789" s="24"/>
      <c r="U1789" s="24"/>
    </row>
    <row r="1790" spans="10:21" x14ac:dyDescent="0.25">
      <c r="J1790" s="24"/>
      <c r="K1790" s="35"/>
      <c r="L1790" s="24"/>
      <c r="M1790" s="24"/>
      <c r="N1790" s="24"/>
      <c r="O1790" s="24"/>
      <c r="P1790" s="43"/>
      <c r="Q1790" s="24"/>
      <c r="R1790" s="24"/>
      <c r="S1790" s="24"/>
      <c r="T1790" s="24"/>
      <c r="U1790" s="24"/>
    </row>
    <row r="1791" spans="10:21" x14ac:dyDescent="0.25">
      <c r="J1791" s="24"/>
      <c r="K1791" s="35"/>
      <c r="L1791" s="24"/>
      <c r="M1791" s="24"/>
      <c r="N1791" s="24"/>
      <c r="O1791" s="24"/>
      <c r="P1791" s="43"/>
      <c r="Q1791" s="24"/>
      <c r="R1791" s="24"/>
      <c r="S1791" s="24"/>
      <c r="T1791" s="24"/>
      <c r="U1791" s="24"/>
    </row>
    <row r="1792" spans="10:21" x14ac:dyDescent="0.25">
      <c r="J1792" s="24"/>
      <c r="K1792" s="35"/>
      <c r="L1792" s="24"/>
      <c r="M1792" s="24"/>
      <c r="N1792" s="24"/>
      <c r="O1792" s="24"/>
      <c r="P1792" s="43"/>
      <c r="Q1792" s="24"/>
      <c r="R1792" s="24"/>
      <c r="S1792" s="24"/>
      <c r="T1792" s="24"/>
      <c r="U1792" s="24"/>
    </row>
    <row r="1793" spans="10:21" x14ac:dyDescent="0.25">
      <c r="J1793" s="24"/>
      <c r="K1793" s="35"/>
      <c r="L1793" s="24"/>
      <c r="M1793" s="24"/>
      <c r="N1793" s="24"/>
      <c r="O1793" s="24"/>
      <c r="P1793" s="43"/>
      <c r="Q1793" s="24"/>
      <c r="R1793" s="24"/>
      <c r="S1793" s="24"/>
      <c r="T1793" s="24"/>
      <c r="U1793" s="24"/>
    </row>
    <row r="1794" spans="10:21" x14ac:dyDescent="0.25">
      <c r="J1794" s="24"/>
      <c r="K1794" s="35"/>
      <c r="L1794" s="24"/>
      <c r="M1794" s="24"/>
      <c r="N1794" s="24"/>
      <c r="O1794" s="24"/>
      <c r="P1794" s="43"/>
      <c r="Q1794" s="24"/>
      <c r="R1794" s="24"/>
      <c r="S1794" s="24"/>
      <c r="T1794" s="24"/>
      <c r="U1794" s="24"/>
    </row>
    <row r="1795" spans="10:21" x14ac:dyDescent="0.25">
      <c r="J1795" s="24"/>
      <c r="K1795" s="35"/>
      <c r="L1795" s="24"/>
      <c r="M1795" s="24"/>
      <c r="N1795" s="24"/>
      <c r="O1795" s="24"/>
      <c r="P1795" s="43"/>
      <c r="Q1795" s="24"/>
      <c r="R1795" s="24"/>
      <c r="S1795" s="24"/>
      <c r="T1795" s="24"/>
      <c r="U1795" s="24"/>
    </row>
    <row r="1796" spans="10:21" x14ac:dyDescent="0.25">
      <c r="J1796" s="24"/>
      <c r="K1796" s="35"/>
      <c r="L1796" s="24"/>
      <c r="M1796" s="24"/>
      <c r="N1796" s="24"/>
      <c r="O1796" s="24"/>
      <c r="P1796" s="43"/>
      <c r="Q1796" s="24"/>
      <c r="R1796" s="24"/>
      <c r="S1796" s="24"/>
      <c r="T1796" s="24"/>
      <c r="U1796" s="24"/>
    </row>
    <row r="1797" spans="10:21" x14ac:dyDescent="0.25">
      <c r="J1797" s="24"/>
      <c r="K1797" s="35"/>
      <c r="L1797" s="24"/>
      <c r="M1797" s="24"/>
      <c r="N1797" s="24"/>
      <c r="O1797" s="24"/>
      <c r="P1797" s="43"/>
      <c r="Q1797" s="24"/>
      <c r="R1797" s="24"/>
      <c r="S1797" s="24"/>
      <c r="T1797" s="24"/>
      <c r="U1797" s="24"/>
    </row>
    <row r="1798" spans="10:21" x14ac:dyDescent="0.25">
      <c r="J1798" s="24"/>
      <c r="K1798" s="35"/>
      <c r="L1798" s="24"/>
      <c r="M1798" s="24"/>
      <c r="N1798" s="24"/>
      <c r="O1798" s="24"/>
      <c r="P1798" s="43"/>
      <c r="Q1798" s="24"/>
      <c r="R1798" s="24"/>
      <c r="S1798" s="24"/>
      <c r="T1798" s="24"/>
      <c r="U1798" s="24"/>
    </row>
    <row r="1799" spans="10:21" x14ac:dyDescent="0.25">
      <c r="J1799" s="24"/>
      <c r="K1799" s="35"/>
      <c r="L1799" s="24"/>
      <c r="M1799" s="24"/>
      <c r="N1799" s="24"/>
      <c r="O1799" s="24"/>
      <c r="P1799" s="43"/>
      <c r="Q1799" s="24"/>
      <c r="R1799" s="24"/>
      <c r="S1799" s="24"/>
      <c r="T1799" s="24"/>
      <c r="U1799" s="24"/>
    </row>
    <row r="1800" spans="10:21" x14ac:dyDescent="0.25">
      <c r="J1800" s="24"/>
      <c r="K1800" s="35"/>
      <c r="L1800" s="24"/>
      <c r="M1800" s="24"/>
      <c r="N1800" s="24"/>
      <c r="O1800" s="24"/>
      <c r="P1800" s="43"/>
      <c r="Q1800" s="24"/>
      <c r="R1800" s="24"/>
      <c r="S1800" s="24"/>
      <c r="T1800" s="24"/>
      <c r="U1800" s="24"/>
    </row>
    <row r="1801" spans="10:21" x14ac:dyDescent="0.25">
      <c r="J1801" s="24"/>
      <c r="K1801" s="35"/>
      <c r="L1801" s="24"/>
      <c r="M1801" s="24"/>
      <c r="N1801" s="24"/>
      <c r="O1801" s="24"/>
      <c r="P1801" s="43"/>
      <c r="Q1801" s="24"/>
      <c r="R1801" s="24"/>
      <c r="S1801" s="24"/>
      <c r="T1801" s="24"/>
      <c r="U1801" s="24"/>
    </row>
    <row r="1802" spans="10:21" x14ac:dyDescent="0.25">
      <c r="J1802" s="24"/>
      <c r="K1802" s="35"/>
      <c r="L1802" s="24"/>
      <c r="M1802" s="24"/>
      <c r="N1802" s="24"/>
      <c r="O1802" s="24"/>
      <c r="P1802" s="43"/>
      <c r="Q1802" s="24"/>
      <c r="R1802" s="24"/>
      <c r="S1802" s="24"/>
      <c r="T1802" s="24"/>
      <c r="U1802" s="24"/>
    </row>
    <row r="1803" spans="10:21" x14ac:dyDescent="0.25">
      <c r="J1803" s="24"/>
      <c r="K1803" s="35"/>
      <c r="L1803" s="24"/>
      <c r="M1803" s="24"/>
      <c r="N1803" s="24"/>
      <c r="O1803" s="24"/>
      <c r="P1803" s="43"/>
      <c r="Q1803" s="24"/>
      <c r="R1803" s="24"/>
      <c r="S1803" s="24"/>
      <c r="T1803" s="24"/>
      <c r="U1803" s="24"/>
    </row>
    <row r="1804" spans="10:21" x14ac:dyDescent="0.25">
      <c r="J1804" s="24"/>
      <c r="K1804" s="35"/>
      <c r="L1804" s="24"/>
      <c r="M1804" s="24"/>
      <c r="N1804" s="24"/>
      <c r="O1804" s="24"/>
      <c r="P1804" s="43"/>
      <c r="Q1804" s="24"/>
      <c r="R1804" s="24"/>
      <c r="S1804" s="24"/>
      <c r="T1804" s="24"/>
      <c r="U1804" s="24"/>
    </row>
    <row r="1805" spans="10:21" x14ac:dyDescent="0.25">
      <c r="J1805" s="24"/>
      <c r="K1805" s="35"/>
      <c r="L1805" s="24"/>
      <c r="M1805" s="24"/>
      <c r="N1805" s="24"/>
      <c r="O1805" s="24"/>
      <c r="P1805" s="43"/>
      <c r="Q1805" s="24"/>
      <c r="R1805" s="24"/>
      <c r="S1805" s="24"/>
      <c r="T1805" s="24"/>
      <c r="U1805" s="24"/>
    </row>
    <row r="1806" spans="10:21" x14ac:dyDescent="0.25">
      <c r="J1806" s="24"/>
      <c r="K1806" s="35"/>
      <c r="L1806" s="24"/>
      <c r="M1806" s="24"/>
      <c r="N1806" s="24"/>
      <c r="O1806" s="24"/>
      <c r="P1806" s="43"/>
      <c r="Q1806" s="24"/>
      <c r="R1806" s="24"/>
      <c r="S1806" s="24"/>
      <c r="T1806" s="24"/>
      <c r="U1806" s="24"/>
    </row>
    <row r="1807" spans="10:21" x14ac:dyDescent="0.25">
      <c r="J1807" s="24"/>
      <c r="K1807" s="35"/>
      <c r="L1807" s="24"/>
      <c r="M1807" s="24"/>
      <c r="N1807" s="24"/>
      <c r="O1807" s="24"/>
      <c r="P1807" s="43"/>
      <c r="Q1807" s="24"/>
      <c r="R1807" s="24"/>
      <c r="S1807" s="24"/>
      <c r="T1807" s="24"/>
      <c r="U1807" s="24"/>
    </row>
    <row r="1808" spans="10:21" x14ac:dyDescent="0.25">
      <c r="J1808" s="24"/>
      <c r="K1808" s="35"/>
      <c r="L1808" s="24"/>
      <c r="M1808" s="24"/>
      <c r="N1808" s="24"/>
      <c r="O1808" s="24"/>
      <c r="P1808" s="43"/>
      <c r="Q1808" s="24"/>
      <c r="R1808" s="24"/>
      <c r="S1808" s="24"/>
      <c r="T1808" s="24"/>
      <c r="U1808" s="24"/>
    </row>
    <row r="1809" spans="10:21" x14ac:dyDescent="0.25">
      <c r="J1809" s="24"/>
      <c r="K1809" s="35"/>
      <c r="L1809" s="24"/>
      <c r="M1809" s="24"/>
      <c r="N1809" s="24"/>
      <c r="O1809" s="24"/>
      <c r="P1809" s="43"/>
      <c r="Q1809" s="24"/>
      <c r="R1809" s="24"/>
      <c r="S1809" s="24"/>
      <c r="T1809" s="24"/>
      <c r="U1809" s="24"/>
    </row>
    <row r="1810" spans="10:21" x14ac:dyDescent="0.25">
      <c r="J1810" s="24"/>
      <c r="K1810" s="35"/>
      <c r="L1810" s="24"/>
      <c r="M1810" s="24"/>
      <c r="N1810" s="24"/>
      <c r="O1810" s="24"/>
      <c r="P1810" s="43"/>
      <c r="Q1810" s="24"/>
      <c r="R1810" s="24"/>
      <c r="S1810" s="24"/>
      <c r="T1810" s="24"/>
      <c r="U1810" s="24"/>
    </row>
    <row r="1811" spans="10:21" x14ac:dyDescent="0.25">
      <c r="J1811" s="24"/>
      <c r="K1811" s="35"/>
      <c r="L1811" s="24"/>
      <c r="M1811" s="24"/>
      <c r="N1811" s="24"/>
      <c r="O1811" s="24"/>
      <c r="P1811" s="43"/>
      <c r="Q1811" s="24"/>
      <c r="R1811" s="24"/>
      <c r="S1811" s="24"/>
      <c r="T1811" s="24"/>
      <c r="U1811" s="24"/>
    </row>
    <row r="1812" spans="10:21" x14ac:dyDescent="0.25">
      <c r="J1812" s="24"/>
      <c r="K1812" s="35"/>
      <c r="L1812" s="24"/>
      <c r="M1812" s="24"/>
      <c r="N1812" s="24"/>
      <c r="O1812" s="24"/>
      <c r="P1812" s="43"/>
      <c r="Q1812" s="24"/>
      <c r="R1812" s="24"/>
      <c r="S1812" s="24"/>
      <c r="T1812" s="24"/>
      <c r="U1812" s="24"/>
    </row>
    <row r="1813" spans="10:21" x14ac:dyDescent="0.25">
      <c r="J1813" s="24"/>
      <c r="K1813" s="35"/>
      <c r="L1813" s="24"/>
      <c r="M1813" s="24"/>
      <c r="N1813" s="24"/>
      <c r="O1813" s="24"/>
      <c r="P1813" s="43"/>
      <c r="Q1813" s="24"/>
      <c r="R1813" s="24"/>
      <c r="S1813" s="24"/>
      <c r="T1813" s="24"/>
      <c r="U1813" s="24"/>
    </row>
    <row r="1814" spans="10:21" x14ac:dyDescent="0.25">
      <c r="J1814" s="24"/>
      <c r="K1814" s="35"/>
      <c r="L1814" s="24"/>
      <c r="M1814" s="24"/>
      <c r="N1814" s="24"/>
      <c r="O1814" s="24"/>
      <c r="P1814" s="43"/>
      <c r="Q1814" s="24"/>
      <c r="R1814" s="24"/>
      <c r="S1814" s="24"/>
      <c r="T1814" s="24"/>
      <c r="U1814" s="24"/>
    </row>
    <row r="1815" spans="10:21" x14ac:dyDescent="0.25">
      <c r="J1815" s="24"/>
      <c r="K1815" s="35"/>
      <c r="L1815" s="24"/>
      <c r="M1815" s="24"/>
      <c r="N1815" s="24"/>
      <c r="O1815" s="24"/>
      <c r="P1815" s="43"/>
      <c r="Q1815" s="24"/>
      <c r="R1815" s="24"/>
      <c r="S1815" s="24"/>
      <c r="T1815" s="24"/>
      <c r="U1815" s="24"/>
    </row>
    <row r="1816" spans="10:21" x14ac:dyDescent="0.25">
      <c r="J1816" s="24"/>
      <c r="K1816" s="35"/>
      <c r="L1816" s="24"/>
      <c r="M1816" s="24"/>
      <c r="N1816" s="24"/>
      <c r="O1816" s="24"/>
      <c r="P1816" s="43"/>
      <c r="Q1816" s="24"/>
      <c r="R1816" s="24"/>
      <c r="S1816" s="24"/>
      <c r="T1816" s="24"/>
      <c r="U1816" s="24"/>
    </row>
    <row r="1817" spans="10:21" x14ac:dyDescent="0.25">
      <c r="J1817" s="24"/>
      <c r="K1817" s="35"/>
      <c r="L1817" s="24"/>
      <c r="M1817" s="24"/>
      <c r="N1817" s="24"/>
      <c r="O1817" s="24"/>
      <c r="P1817" s="43"/>
      <c r="Q1817" s="24"/>
      <c r="R1817" s="24"/>
      <c r="S1817" s="24"/>
      <c r="T1817" s="24"/>
      <c r="U1817" s="24"/>
    </row>
    <row r="1818" spans="10:21" x14ac:dyDescent="0.25">
      <c r="J1818" s="24"/>
      <c r="K1818" s="35"/>
      <c r="L1818" s="24"/>
      <c r="M1818" s="24"/>
      <c r="N1818" s="24"/>
      <c r="O1818" s="24"/>
      <c r="P1818" s="43"/>
      <c r="Q1818" s="24"/>
      <c r="R1818" s="24"/>
      <c r="S1818" s="24"/>
      <c r="T1818" s="24"/>
      <c r="U1818" s="24"/>
    </row>
    <row r="1819" spans="10:21" x14ac:dyDescent="0.25">
      <c r="J1819" s="24"/>
      <c r="K1819" s="35"/>
      <c r="L1819" s="24"/>
      <c r="M1819" s="24"/>
      <c r="N1819" s="24"/>
      <c r="O1819" s="24"/>
      <c r="P1819" s="43"/>
      <c r="Q1819" s="24"/>
      <c r="R1819" s="24"/>
      <c r="S1819" s="24"/>
      <c r="T1819" s="24"/>
      <c r="U1819" s="24"/>
    </row>
    <row r="1820" spans="10:21" x14ac:dyDescent="0.25">
      <c r="J1820" s="24"/>
      <c r="K1820" s="35"/>
      <c r="L1820" s="24"/>
      <c r="M1820" s="24"/>
      <c r="N1820" s="24"/>
      <c r="O1820" s="24"/>
      <c r="P1820" s="43"/>
      <c r="Q1820" s="24"/>
      <c r="R1820" s="24"/>
      <c r="S1820" s="24"/>
      <c r="T1820" s="24"/>
      <c r="U1820" s="24"/>
    </row>
    <row r="1821" spans="10:21" x14ac:dyDescent="0.25">
      <c r="J1821" s="24"/>
      <c r="K1821" s="35"/>
      <c r="L1821" s="24"/>
      <c r="M1821" s="24"/>
      <c r="N1821" s="24"/>
      <c r="O1821" s="24"/>
      <c r="P1821" s="43"/>
      <c r="Q1821" s="24"/>
      <c r="R1821" s="24"/>
      <c r="S1821" s="24"/>
      <c r="T1821" s="24"/>
      <c r="U1821" s="24"/>
    </row>
    <row r="1822" spans="10:21" x14ac:dyDescent="0.25">
      <c r="J1822" s="24"/>
      <c r="K1822" s="35"/>
      <c r="L1822" s="24"/>
      <c r="M1822" s="24"/>
      <c r="N1822" s="24"/>
      <c r="O1822" s="24"/>
      <c r="P1822" s="43"/>
      <c r="Q1822" s="24"/>
      <c r="R1822" s="24"/>
      <c r="S1822" s="24"/>
      <c r="T1822" s="24"/>
      <c r="U1822" s="24"/>
    </row>
    <row r="1823" spans="10:21" x14ac:dyDescent="0.25">
      <c r="J1823" s="24"/>
      <c r="K1823" s="35"/>
      <c r="L1823" s="24"/>
      <c r="M1823" s="24"/>
      <c r="N1823" s="24"/>
      <c r="O1823" s="24"/>
      <c r="P1823" s="43"/>
      <c r="Q1823" s="24"/>
      <c r="R1823" s="24"/>
      <c r="S1823" s="24"/>
      <c r="T1823" s="24"/>
      <c r="U1823" s="24"/>
    </row>
    <row r="1824" spans="10:21" x14ac:dyDescent="0.25">
      <c r="J1824" s="24"/>
      <c r="K1824" s="35"/>
      <c r="L1824" s="24"/>
      <c r="M1824" s="24"/>
      <c r="N1824" s="24"/>
      <c r="O1824" s="24"/>
      <c r="P1824" s="43"/>
      <c r="Q1824" s="24"/>
      <c r="R1824" s="24"/>
      <c r="S1824" s="24"/>
      <c r="T1824" s="24"/>
      <c r="U1824" s="24"/>
    </row>
    <row r="1825" spans="10:21" x14ac:dyDescent="0.25">
      <c r="J1825" s="24"/>
      <c r="K1825" s="35"/>
      <c r="L1825" s="24"/>
      <c r="M1825" s="24"/>
      <c r="N1825" s="24"/>
      <c r="O1825" s="24"/>
      <c r="P1825" s="43"/>
      <c r="Q1825" s="24"/>
      <c r="R1825" s="24"/>
      <c r="S1825" s="24"/>
      <c r="T1825" s="24"/>
      <c r="U1825" s="24"/>
    </row>
    <row r="1826" spans="10:21" x14ac:dyDescent="0.25">
      <c r="J1826" s="24"/>
      <c r="K1826" s="35"/>
      <c r="L1826" s="24"/>
      <c r="M1826" s="24"/>
      <c r="N1826" s="24"/>
      <c r="O1826" s="24"/>
      <c r="P1826" s="43"/>
      <c r="Q1826" s="24"/>
      <c r="R1826" s="24"/>
      <c r="S1826" s="24"/>
      <c r="T1826" s="24"/>
      <c r="U1826" s="24"/>
    </row>
    <row r="1827" spans="10:21" x14ac:dyDescent="0.25">
      <c r="J1827" s="24"/>
      <c r="K1827" s="35"/>
      <c r="L1827" s="24"/>
      <c r="M1827" s="24"/>
      <c r="N1827" s="24"/>
      <c r="O1827" s="24"/>
      <c r="P1827" s="43"/>
      <c r="Q1827" s="24"/>
      <c r="R1827" s="24"/>
      <c r="S1827" s="24"/>
      <c r="T1827" s="24"/>
      <c r="U1827" s="24"/>
    </row>
    <row r="1828" spans="10:21" x14ac:dyDescent="0.25">
      <c r="J1828" s="24"/>
      <c r="K1828" s="35"/>
      <c r="L1828" s="24"/>
      <c r="M1828" s="24"/>
      <c r="N1828" s="24"/>
      <c r="O1828" s="24"/>
      <c r="P1828" s="43"/>
      <c r="Q1828" s="24"/>
      <c r="R1828" s="24"/>
      <c r="S1828" s="24"/>
      <c r="T1828" s="24"/>
      <c r="U1828" s="24"/>
    </row>
    <row r="1829" spans="10:21" x14ac:dyDescent="0.25">
      <c r="J1829" s="24"/>
      <c r="K1829" s="35"/>
      <c r="L1829" s="24"/>
      <c r="M1829" s="24"/>
      <c r="N1829" s="24"/>
      <c r="O1829" s="24"/>
      <c r="P1829" s="43"/>
      <c r="Q1829" s="24"/>
      <c r="R1829" s="24"/>
      <c r="S1829" s="24"/>
      <c r="T1829" s="24"/>
      <c r="U1829" s="24"/>
    </row>
    <row r="1830" spans="10:21" x14ac:dyDescent="0.25">
      <c r="J1830" s="24"/>
      <c r="K1830" s="35"/>
      <c r="L1830" s="24"/>
      <c r="M1830" s="24"/>
      <c r="N1830" s="24"/>
      <c r="O1830" s="24"/>
      <c r="P1830" s="43"/>
      <c r="Q1830" s="24"/>
      <c r="R1830" s="24"/>
      <c r="S1830" s="24"/>
      <c r="T1830" s="24"/>
      <c r="U1830" s="24"/>
    </row>
    <row r="1831" spans="10:21" x14ac:dyDescent="0.25">
      <c r="J1831" s="24"/>
      <c r="K1831" s="35"/>
      <c r="L1831" s="24"/>
      <c r="M1831" s="24"/>
      <c r="N1831" s="24"/>
      <c r="O1831" s="24"/>
      <c r="P1831" s="43"/>
      <c r="Q1831" s="24"/>
      <c r="R1831" s="24"/>
      <c r="S1831" s="24"/>
      <c r="T1831" s="24"/>
      <c r="U1831" s="24"/>
    </row>
    <row r="1832" spans="10:21" x14ac:dyDescent="0.25">
      <c r="J1832" s="24"/>
      <c r="K1832" s="35"/>
      <c r="L1832" s="24"/>
      <c r="M1832" s="24"/>
      <c r="N1832" s="24"/>
      <c r="O1832" s="24"/>
      <c r="P1832" s="43"/>
      <c r="Q1832" s="24"/>
      <c r="R1832" s="24"/>
      <c r="S1832" s="24"/>
      <c r="T1832" s="24"/>
      <c r="U1832" s="24"/>
    </row>
    <row r="1833" spans="10:21" x14ac:dyDescent="0.25">
      <c r="J1833" s="24"/>
      <c r="K1833" s="35"/>
      <c r="L1833" s="24"/>
      <c r="M1833" s="24"/>
      <c r="N1833" s="24"/>
      <c r="O1833" s="24"/>
      <c r="P1833" s="43"/>
      <c r="Q1833" s="24"/>
      <c r="R1833" s="24"/>
      <c r="S1833" s="24"/>
      <c r="T1833" s="24"/>
      <c r="U1833" s="24"/>
    </row>
    <row r="1834" spans="10:21" x14ac:dyDescent="0.25">
      <c r="J1834" s="24"/>
      <c r="K1834" s="35"/>
      <c r="L1834" s="24"/>
      <c r="M1834" s="24"/>
      <c r="N1834" s="24"/>
      <c r="O1834" s="24"/>
      <c r="P1834" s="43"/>
      <c r="Q1834" s="24"/>
      <c r="R1834" s="24"/>
      <c r="S1834" s="24"/>
      <c r="T1834" s="24"/>
      <c r="U1834" s="24"/>
    </row>
    <row r="1835" spans="10:21" x14ac:dyDescent="0.25">
      <c r="J1835" s="24"/>
      <c r="K1835" s="35"/>
      <c r="L1835" s="24"/>
      <c r="M1835" s="24"/>
      <c r="N1835" s="24"/>
      <c r="O1835" s="24"/>
      <c r="P1835" s="43"/>
      <c r="Q1835" s="24"/>
      <c r="R1835" s="24"/>
      <c r="S1835" s="24"/>
      <c r="T1835" s="24"/>
      <c r="U1835" s="24"/>
    </row>
    <row r="1836" spans="10:21" x14ac:dyDescent="0.25">
      <c r="J1836" s="24"/>
      <c r="K1836" s="35"/>
      <c r="L1836" s="24"/>
      <c r="M1836" s="24"/>
      <c r="N1836" s="24"/>
      <c r="O1836" s="24"/>
      <c r="P1836" s="43"/>
      <c r="Q1836" s="24"/>
      <c r="R1836" s="24"/>
      <c r="S1836" s="24"/>
      <c r="T1836" s="24"/>
      <c r="U1836" s="24"/>
    </row>
    <row r="1837" spans="10:21" x14ac:dyDescent="0.25">
      <c r="J1837" s="24"/>
      <c r="K1837" s="35"/>
      <c r="L1837" s="24"/>
      <c r="M1837" s="24"/>
      <c r="N1837" s="24"/>
      <c r="O1837" s="24"/>
      <c r="P1837" s="43"/>
      <c r="Q1837" s="24"/>
      <c r="R1837" s="24"/>
      <c r="S1837" s="24"/>
      <c r="T1837" s="24"/>
      <c r="U1837" s="24"/>
    </row>
    <row r="1838" spans="10:21" x14ac:dyDescent="0.25">
      <c r="J1838" s="24"/>
      <c r="K1838" s="35"/>
      <c r="L1838" s="24"/>
      <c r="M1838" s="24"/>
      <c r="N1838" s="24"/>
      <c r="O1838" s="24"/>
      <c r="P1838" s="43"/>
      <c r="Q1838" s="24"/>
      <c r="R1838" s="24"/>
      <c r="S1838" s="24"/>
      <c r="T1838" s="24"/>
      <c r="U1838" s="24"/>
    </row>
    <row r="1839" spans="10:21" x14ac:dyDescent="0.25">
      <c r="J1839" s="24"/>
      <c r="K1839" s="35"/>
      <c r="L1839" s="24"/>
      <c r="M1839" s="24"/>
      <c r="N1839" s="24"/>
      <c r="O1839" s="24"/>
      <c r="P1839" s="43"/>
      <c r="Q1839" s="24"/>
      <c r="R1839" s="24"/>
      <c r="S1839" s="24"/>
      <c r="T1839" s="24"/>
      <c r="U1839" s="24"/>
    </row>
    <row r="1840" spans="10:21" x14ac:dyDescent="0.25">
      <c r="J1840" s="24"/>
      <c r="K1840" s="35"/>
      <c r="L1840" s="24"/>
      <c r="M1840" s="24"/>
      <c r="N1840" s="24"/>
      <c r="O1840" s="24"/>
      <c r="P1840" s="43"/>
      <c r="Q1840" s="24"/>
      <c r="R1840" s="24"/>
      <c r="S1840" s="24"/>
      <c r="T1840" s="24"/>
      <c r="U1840" s="24"/>
    </row>
    <row r="1841" spans="10:21" x14ac:dyDescent="0.25">
      <c r="J1841" s="24"/>
      <c r="K1841" s="35"/>
      <c r="L1841" s="24"/>
      <c r="M1841" s="24"/>
      <c r="N1841" s="24"/>
      <c r="O1841" s="24"/>
      <c r="P1841" s="43"/>
      <c r="Q1841" s="24"/>
      <c r="R1841" s="24"/>
      <c r="S1841" s="24"/>
      <c r="T1841" s="24"/>
      <c r="U1841" s="24"/>
    </row>
    <row r="1842" spans="10:21" x14ac:dyDescent="0.25">
      <c r="J1842" s="24"/>
      <c r="K1842" s="35"/>
      <c r="L1842" s="24"/>
      <c r="M1842" s="24"/>
      <c r="N1842" s="24"/>
      <c r="O1842" s="24"/>
      <c r="P1842" s="43"/>
      <c r="Q1842" s="24"/>
      <c r="R1842" s="24"/>
      <c r="S1842" s="24"/>
      <c r="T1842" s="24"/>
      <c r="U1842" s="24"/>
    </row>
    <row r="1843" spans="10:21" x14ac:dyDescent="0.25">
      <c r="J1843" s="24"/>
      <c r="K1843" s="35"/>
      <c r="L1843" s="24"/>
      <c r="M1843" s="24"/>
      <c r="N1843" s="24"/>
      <c r="O1843" s="24"/>
      <c r="P1843" s="43"/>
      <c r="Q1843" s="24"/>
      <c r="R1843" s="24"/>
      <c r="S1843" s="24"/>
      <c r="T1843" s="24"/>
      <c r="U1843" s="24"/>
    </row>
    <row r="1844" spans="10:21" x14ac:dyDescent="0.25">
      <c r="J1844" s="24"/>
      <c r="K1844" s="35"/>
      <c r="L1844" s="24"/>
      <c r="M1844" s="24"/>
      <c r="N1844" s="24"/>
      <c r="O1844" s="24"/>
      <c r="P1844" s="43"/>
      <c r="Q1844" s="24"/>
      <c r="R1844" s="24"/>
      <c r="S1844" s="24"/>
      <c r="T1844" s="24"/>
      <c r="U1844" s="24"/>
    </row>
    <row r="1845" spans="10:21" x14ac:dyDescent="0.25">
      <c r="J1845" s="24"/>
      <c r="K1845" s="35"/>
      <c r="L1845" s="24"/>
      <c r="M1845" s="24"/>
      <c r="N1845" s="24"/>
      <c r="O1845" s="24"/>
      <c r="P1845" s="43"/>
      <c r="Q1845" s="24"/>
      <c r="R1845" s="24"/>
      <c r="S1845" s="24"/>
      <c r="T1845" s="24"/>
      <c r="U1845" s="24"/>
    </row>
    <row r="1846" spans="10:21" x14ac:dyDescent="0.25">
      <c r="J1846" s="24"/>
      <c r="K1846" s="35"/>
      <c r="L1846" s="24"/>
      <c r="M1846" s="24"/>
      <c r="N1846" s="24"/>
      <c r="O1846" s="24"/>
      <c r="P1846" s="43"/>
      <c r="Q1846" s="24"/>
      <c r="R1846" s="24"/>
      <c r="S1846" s="24"/>
      <c r="T1846" s="24"/>
      <c r="U1846" s="24"/>
    </row>
    <row r="1847" spans="10:21" x14ac:dyDescent="0.25">
      <c r="J1847" s="24"/>
      <c r="K1847" s="35"/>
      <c r="L1847" s="24"/>
      <c r="M1847" s="24"/>
      <c r="N1847" s="24"/>
      <c r="O1847" s="24"/>
      <c r="P1847" s="43"/>
      <c r="Q1847" s="24"/>
      <c r="R1847" s="24"/>
      <c r="S1847" s="24"/>
      <c r="T1847" s="24"/>
      <c r="U1847" s="24"/>
    </row>
    <row r="1848" spans="10:21" x14ac:dyDescent="0.25">
      <c r="J1848" s="24"/>
      <c r="K1848" s="35"/>
      <c r="L1848" s="24"/>
      <c r="M1848" s="24"/>
      <c r="N1848" s="24"/>
      <c r="O1848" s="24"/>
      <c r="P1848" s="43"/>
      <c r="Q1848" s="24"/>
      <c r="R1848" s="24"/>
      <c r="S1848" s="24"/>
      <c r="T1848" s="24"/>
      <c r="U1848" s="24"/>
    </row>
    <row r="1849" spans="10:21" x14ac:dyDescent="0.25">
      <c r="J1849" s="24"/>
      <c r="K1849" s="35"/>
      <c r="L1849" s="24"/>
      <c r="M1849" s="24"/>
      <c r="N1849" s="24"/>
      <c r="O1849" s="24"/>
      <c r="P1849" s="43"/>
      <c r="Q1849" s="24"/>
      <c r="R1849" s="24"/>
      <c r="S1849" s="24"/>
      <c r="T1849" s="24"/>
      <c r="U1849" s="24"/>
    </row>
    <row r="1850" spans="10:21" x14ac:dyDescent="0.25">
      <c r="J1850" s="24"/>
      <c r="K1850" s="35"/>
      <c r="L1850" s="24"/>
      <c r="M1850" s="24"/>
      <c r="N1850" s="24"/>
      <c r="O1850" s="24"/>
      <c r="P1850" s="43"/>
      <c r="Q1850" s="24"/>
      <c r="R1850" s="24"/>
      <c r="S1850" s="24"/>
      <c r="T1850" s="24"/>
      <c r="U1850" s="24"/>
    </row>
    <row r="1851" spans="10:21" x14ac:dyDescent="0.25">
      <c r="J1851" s="24"/>
      <c r="K1851" s="35"/>
      <c r="L1851" s="24"/>
      <c r="M1851" s="24"/>
      <c r="N1851" s="24"/>
      <c r="O1851" s="24"/>
      <c r="P1851" s="43"/>
      <c r="Q1851" s="24"/>
      <c r="R1851" s="24"/>
      <c r="S1851" s="24"/>
      <c r="T1851" s="24"/>
      <c r="U1851" s="24"/>
    </row>
    <row r="1852" spans="10:21" x14ac:dyDescent="0.25">
      <c r="J1852" s="24"/>
      <c r="K1852" s="35"/>
      <c r="L1852" s="24"/>
      <c r="M1852" s="24"/>
      <c r="N1852" s="24"/>
      <c r="O1852" s="24"/>
      <c r="P1852" s="43"/>
      <c r="Q1852" s="24"/>
      <c r="R1852" s="24"/>
      <c r="S1852" s="24"/>
      <c r="T1852" s="24"/>
      <c r="U1852" s="24"/>
    </row>
    <row r="1853" spans="10:21" x14ac:dyDescent="0.25">
      <c r="J1853" s="24"/>
      <c r="K1853" s="35"/>
      <c r="L1853" s="24"/>
      <c r="M1853" s="24"/>
      <c r="N1853" s="24"/>
      <c r="O1853" s="24"/>
      <c r="P1853" s="43"/>
      <c r="Q1853" s="24"/>
      <c r="R1853" s="24"/>
      <c r="S1853" s="24"/>
      <c r="T1853" s="24"/>
      <c r="U1853" s="24"/>
    </row>
    <row r="1854" spans="10:21" x14ac:dyDescent="0.25">
      <c r="J1854" s="24"/>
      <c r="K1854" s="35"/>
      <c r="L1854" s="24"/>
      <c r="M1854" s="24"/>
      <c r="N1854" s="24"/>
      <c r="O1854" s="24"/>
      <c r="P1854" s="43"/>
      <c r="Q1854" s="24"/>
      <c r="R1854" s="24"/>
      <c r="S1854" s="24"/>
      <c r="T1854" s="24"/>
      <c r="U1854" s="24"/>
    </row>
    <row r="1855" spans="10:21" x14ac:dyDescent="0.25">
      <c r="J1855" s="24"/>
      <c r="K1855" s="35"/>
      <c r="L1855" s="24"/>
      <c r="M1855" s="24"/>
      <c r="N1855" s="24"/>
      <c r="O1855" s="24"/>
      <c r="P1855" s="43"/>
      <c r="Q1855" s="24"/>
      <c r="R1855" s="24"/>
      <c r="S1855" s="24"/>
      <c r="T1855" s="24"/>
      <c r="U1855" s="24"/>
    </row>
    <row r="1856" spans="10:21" x14ac:dyDescent="0.25">
      <c r="J1856" s="24"/>
      <c r="K1856" s="35"/>
      <c r="L1856" s="24"/>
      <c r="M1856" s="24"/>
      <c r="N1856" s="24"/>
      <c r="O1856" s="24"/>
      <c r="P1856" s="43"/>
      <c r="Q1856" s="24"/>
      <c r="R1856" s="24"/>
      <c r="S1856" s="24"/>
      <c r="T1856" s="24"/>
      <c r="U1856" s="24"/>
    </row>
    <row r="1857" spans="10:21" x14ac:dyDescent="0.25">
      <c r="J1857" s="24"/>
      <c r="K1857" s="35"/>
      <c r="L1857" s="24"/>
      <c r="M1857" s="24"/>
      <c r="N1857" s="24"/>
      <c r="O1857" s="24"/>
      <c r="P1857" s="43"/>
      <c r="Q1857" s="24"/>
      <c r="R1857" s="24"/>
      <c r="S1857" s="24"/>
      <c r="T1857" s="24"/>
      <c r="U1857" s="24"/>
    </row>
    <row r="1858" spans="10:21" x14ac:dyDescent="0.25">
      <c r="J1858" s="24"/>
      <c r="K1858" s="35"/>
      <c r="L1858" s="24"/>
      <c r="M1858" s="24"/>
      <c r="N1858" s="24"/>
      <c r="O1858" s="24"/>
      <c r="P1858" s="43"/>
      <c r="Q1858" s="24"/>
      <c r="R1858" s="24"/>
      <c r="S1858" s="24"/>
      <c r="T1858" s="24"/>
      <c r="U1858" s="24"/>
    </row>
    <row r="1859" spans="10:21" x14ac:dyDescent="0.25">
      <c r="J1859" s="24"/>
      <c r="K1859" s="35"/>
      <c r="L1859" s="24"/>
      <c r="M1859" s="24"/>
      <c r="N1859" s="24"/>
      <c r="O1859" s="24"/>
      <c r="P1859" s="43"/>
      <c r="Q1859" s="24"/>
      <c r="R1859" s="24"/>
      <c r="S1859" s="24"/>
      <c r="T1859" s="24"/>
      <c r="U1859" s="24"/>
    </row>
    <row r="1860" spans="10:21" x14ac:dyDescent="0.25">
      <c r="J1860" s="24"/>
      <c r="K1860" s="35"/>
      <c r="L1860" s="24"/>
      <c r="M1860" s="24"/>
      <c r="N1860" s="24"/>
      <c r="O1860" s="24"/>
      <c r="P1860" s="43"/>
      <c r="Q1860" s="24"/>
      <c r="R1860" s="24"/>
      <c r="S1860" s="24"/>
      <c r="T1860" s="24"/>
      <c r="U1860" s="24"/>
    </row>
    <row r="1861" spans="10:21" x14ac:dyDescent="0.25">
      <c r="J1861" s="24"/>
      <c r="K1861" s="35"/>
      <c r="L1861" s="24"/>
      <c r="M1861" s="24"/>
      <c r="N1861" s="24"/>
      <c r="O1861" s="24"/>
      <c r="P1861" s="43"/>
      <c r="Q1861" s="24"/>
      <c r="R1861" s="24"/>
      <c r="S1861" s="24"/>
      <c r="T1861" s="24"/>
      <c r="U1861" s="24"/>
    </row>
    <row r="1862" spans="10:21" x14ac:dyDescent="0.25">
      <c r="J1862" s="24"/>
      <c r="K1862" s="35"/>
      <c r="L1862" s="24"/>
      <c r="M1862" s="24"/>
      <c r="N1862" s="24"/>
      <c r="O1862" s="24"/>
      <c r="P1862" s="43"/>
      <c r="Q1862" s="24"/>
      <c r="R1862" s="24"/>
      <c r="S1862" s="24"/>
      <c r="T1862" s="24"/>
      <c r="U1862" s="24"/>
    </row>
    <row r="1863" spans="10:21" x14ac:dyDescent="0.25">
      <c r="J1863" s="24"/>
      <c r="K1863" s="35"/>
      <c r="L1863" s="24"/>
      <c r="M1863" s="24"/>
      <c r="N1863" s="24"/>
      <c r="O1863" s="24"/>
      <c r="P1863" s="43"/>
      <c r="Q1863" s="24"/>
      <c r="R1863" s="24"/>
      <c r="S1863" s="24"/>
      <c r="T1863" s="24"/>
      <c r="U1863" s="24"/>
    </row>
    <row r="1864" spans="10:21" x14ac:dyDescent="0.25">
      <c r="J1864" s="24"/>
      <c r="K1864" s="35"/>
      <c r="L1864" s="24"/>
      <c r="M1864" s="24"/>
      <c r="N1864" s="24"/>
      <c r="O1864" s="24"/>
      <c r="P1864" s="43"/>
      <c r="Q1864" s="24"/>
      <c r="R1864" s="24"/>
      <c r="S1864" s="24"/>
      <c r="T1864" s="24"/>
      <c r="U1864" s="24"/>
    </row>
    <row r="1865" spans="10:21" x14ac:dyDescent="0.25">
      <c r="J1865" s="24"/>
      <c r="K1865" s="35"/>
      <c r="L1865" s="24"/>
      <c r="M1865" s="24"/>
      <c r="N1865" s="24"/>
      <c r="O1865" s="24"/>
      <c r="P1865" s="43"/>
      <c r="Q1865" s="24"/>
      <c r="R1865" s="24"/>
      <c r="S1865" s="24"/>
      <c r="T1865" s="24"/>
      <c r="U1865" s="24"/>
    </row>
    <row r="1866" spans="10:21" x14ac:dyDescent="0.25">
      <c r="J1866" s="24"/>
      <c r="K1866" s="35"/>
      <c r="L1866" s="24"/>
      <c r="M1866" s="24"/>
      <c r="N1866" s="24"/>
      <c r="O1866" s="24"/>
      <c r="P1866" s="43"/>
      <c r="Q1866" s="24"/>
      <c r="R1866" s="24"/>
      <c r="S1866" s="24"/>
      <c r="T1866" s="24"/>
      <c r="U1866" s="24"/>
    </row>
    <row r="1867" spans="10:21" x14ac:dyDescent="0.25">
      <c r="J1867" s="24"/>
      <c r="K1867" s="35"/>
      <c r="L1867" s="24"/>
      <c r="M1867" s="24"/>
      <c r="N1867" s="24"/>
      <c r="O1867" s="24"/>
      <c r="P1867" s="43"/>
      <c r="Q1867" s="24"/>
      <c r="R1867" s="24"/>
      <c r="S1867" s="24"/>
      <c r="T1867" s="24"/>
      <c r="U1867" s="24"/>
    </row>
    <row r="1868" spans="10:21" x14ac:dyDescent="0.25">
      <c r="J1868" s="24"/>
      <c r="K1868" s="35"/>
      <c r="L1868" s="24"/>
      <c r="M1868" s="24"/>
      <c r="N1868" s="24"/>
      <c r="O1868" s="24"/>
      <c r="P1868" s="43"/>
      <c r="Q1868" s="24"/>
      <c r="R1868" s="24"/>
      <c r="S1868" s="24"/>
      <c r="T1868" s="24"/>
      <c r="U1868" s="24"/>
    </row>
    <row r="1869" spans="10:21" x14ac:dyDescent="0.25">
      <c r="J1869" s="24"/>
      <c r="K1869" s="35"/>
      <c r="L1869" s="24"/>
      <c r="M1869" s="24"/>
      <c r="N1869" s="24"/>
      <c r="O1869" s="24"/>
      <c r="P1869" s="43"/>
      <c r="Q1869" s="24"/>
      <c r="R1869" s="24"/>
      <c r="S1869" s="24"/>
      <c r="T1869" s="24"/>
      <c r="U1869" s="24"/>
    </row>
    <row r="1870" spans="10:21" x14ac:dyDescent="0.25">
      <c r="J1870" s="24"/>
      <c r="K1870" s="35"/>
      <c r="L1870" s="24"/>
      <c r="M1870" s="24"/>
      <c r="N1870" s="24"/>
      <c r="O1870" s="24"/>
      <c r="P1870" s="43"/>
      <c r="Q1870" s="24"/>
      <c r="R1870" s="24"/>
      <c r="S1870" s="24"/>
      <c r="T1870" s="24"/>
      <c r="U1870" s="24"/>
    </row>
    <row r="1871" spans="10:21" x14ac:dyDescent="0.25">
      <c r="J1871" s="24"/>
      <c r="K1871" s="35"/>
      <c r="L1871" s="24"/>
      <c r="M1871" s="24"/>
      <c r="N1871" s="24"/>
      <c r="O1871" s="24"/>
      <c r="P1871" s="43"/>
      <c r="Q1871" s="24"/>
      <c r="R1871" s="24"/>
      <c r="S1871" s="24"/>
      <c r="T1871" s="24"/>
      <c r="U1871" s="24"/>
    </row>
    <row r="1872" spans="10:21" x14ac:dyDescent="0.25">
      <c r="J1872" s="24"/>
      <c r="K1872" s="35"/>
      <c r="L1872" s="24"/>
      <c r="M1872" s="24"/>
      <c r="N1872" s="24"/>
      <c r="O1872" s="24"/>
      <c r="P1872" s="43"/>
      <c r="Q1872" s="24"/>
      <c r="R1872" s="24"/>
      <c r="S1872" s="24"/>
      <c r="T1872" s="24"/>
      <c r="U1872" s="24"/>
    </row>
    <row r="1873" spans="10:21" x14ac:dyDescent="0.25">
      <c r="J1873" s="24"/>
      <c r="K1873" s="35"/>
      <c r="L1873" s="24"/>
      <c r="M1873" s="24"/>
      <c r="N1873" s="24"/>
      <c r="O1873" s="24"/>
      <c r="P1873" s="43"/>
      <c r="Q1873" s="24"/>
      <c r="R1873" s="24"/>
      <c r="S1873" s="24"/>
      <c r="T1873" s="24"/>
      <c r="U1873" s="24"/>
    </row>
    <row r="1874" spans="10:21" x14ac:dyDescent="0.25">
      <c r="J1874" s="24"/>
      <c r="K1874" s="35"/>
      <c r="L1874" s="24"/>
      <c r="M1874" s="24"/>
      <c r="N1874" s="24"/>
      <c r="O1874" s="24"/>
      <c r="P1874" s="43"/>
      <c r="Q1874" s="24"/>
      <c r="R1874" s="24"/>
      <c r="S1874" s="24"/>
      <c r="T1874" s="24"/>
      <c r="U1874" s="24"/>
    </row>
    <row r="1875" spans="10:21" x14ac:dyDescent="0.25">
      <c r="J1875" s="24"/>
      <c r="K1875" s="35"/>
      <c r="L1875" s="24"/>
      <c r="M1875" s="24"/>
      <c r="N1875" s="24"/>
      <c r="O1875" s="24"/>
      <c r="P1875" s="43"/>
      <c r="Q1875" s="24"/>
      <c r="R1875" s="24"/>
      <c r="S1875" s="24"/>
      <c r="T1875" s="24"/>
      <c r="U1875" s="24"/>
    </row>
    <row r="1876" spans="10:21" x14ac:dyDescent="0.25">
      <c r="J1876" s="24"/>
      <c r="K1876" s="35"/>
      <c r="L1876" s="24"/>
      <c r="M1876" s="24"/>
      <c r="N1876" s="24"/>
      <c r="O1876" s="24"/>
      <c r="P1876" s="43"/>
      <c r="Q1876" s="24"/>
      <c r="R1876" s="24"/>
      <c r="S1876" s="24"/>
      <c r="T1876" s="24"/>
      <c r="U1876" s="24"/>
    </row>
    <row r="1877" spans="10:21" x14ac:dyDescent="0.25">
      <c r="J1877" s="24"/>
      <c r="K1877" s="35"/>
      <c r="L1877" s="24"/>
      <c r="M1877" s="24"/>
      <c r="N1877" s="24"/>
      <c r="O1877" s="24"/>
      <c r="P1877" s="43"/>
      <c r="Q1877" s="24"/>
      <c r="R1877" s="24"/>
      <c r="S1877" s="24"/>
      <c r="T1877" s="24"/>
      <c r="U1877" s="24"/>
    </row>
    <row r="1878" spans="10:21" x14ac:dyDescent="0.25">
      <c r="J1878" s="24"/>
      <c r="K1878" s="35"/>
      <c r="L1878" s="24"/>
      <c r="M1878" s="24"/>
      <c r="N1878" s="24"/>
      <c r="O1878" s="24"/>
      <c r="P1878" s="43"/>
      <c r="Q1878" s="24"/>
      <c r="R1878" s="24"/>
      <c r="S1878" s="24"/>
      <c r="T1878" s="24"/>
      <c r="U1878" s="24"/>
    </row>
    <row r="1879" spans="10:21" x14ac:dyDescent="0.25">
      <c r="J1879" s="24"/>
      <c r="K1879" s="35"/>
      <c r="L1879" s="24"/>
      <c r="M1879" s="24"/>
      <c r="N1879" s="24"/>
      <c r="O1879" s="24"/>
      <c r="P1879" s="43"/>
      <c r="Q1879" s="24"/>
      <c r="R1879" s="24"/>
      <c r="S1879" s="24"/>
      <c r="T1879" s="24"/>
      <c r="U1879" s="24"/>
    </row>
    <row r="1880" spans="10:21" x14ac:dyDescent="0.25">
      <c r="J1880" s="24"/>
      <c r="K1880" s="35"/>
      <c r="L1880" s="24"/>
      <c r="M1880" s="24"/>
      <c r="N1880" s="24"/>
      <c r="O1880" s="24"/>
      <c r="P1880" s="43"/>
      <c r="Q1880" s="24"/>
      <c r="R1880" s="24"/>
      <c r="S1880" s="24"/>
      <c r="T1880" s="24"/>
      <c r="U1880" s="24"/>
    </row>
    <row r="1881" spans="10:21" x14ac:dyDescent="0.25">
      <c r="J1881" s="24"/>
      <c r="K1881" s="35"/>
      <c r="L1881" s="24"/>
      <c r="M1881" s="24"/>
      <c r="N1881" s="24"/>
      <c r="O1881" s="24"/>
      <c r="P1881" s="43"/>
      <c r="Q1881" s="24"/>
      <c r="R1881" s="24"/>
      <c r="S1881" s="24"/>
      <c r="T1881" s="24"/>
      <c r="U1881" s="24"/>
    </row>
    <row r="1882" spans="10:21" x14ac:dyDescent="0.25">
      <c r="J1882" s="24"/>
      <c r="K1882" s="35"/>
      <c r="L1882" s="24"/>
      <c r="M1882" s="24"/>
      <c r="N1882" s="24"/>
      <c r="O1882" s="24"/>
      <c r="P1882" s="43"/>
      <c r="Q1882" s="24"/>
      <c r="R1882" s="24"/>
      <c r="S1882" s="24"/>
      <c r="T1882" s="24"/>
      <c r="U1882" s="24"/>
    </row>
    <row r="1883" spans="10:21" x14ac:dyDescent="0.25">
      <c r="J1883" s="24"/>
      <c r="K1883" s="35"/>
      <c r="L1883" s="24"/>
      <c r="M1883" s="24"/>
      <c r="N1883" s="24"/>
      <c r="O1883" s="24"/>
      <c r="P1883" s="43"/>
      <c r="Q1883" s="24"/>
      <c r="R1883" s="24"/>
      <c r="S1883" s="24"/>
      <c r="T1883" s="24"/>
      <c r="U1883" s="24"/>
    </row>
    <row r="1884" spans="10:21" x14ac:dyDescent="0.25">
      <c r="J1884" s="24"/>
      <c r="K1884" s="35"/>
      <c r="L1884" s="24"/>
      <c r="M1884" s="24"/>
      <c r="N1884" s="24"/>
      <c r="O1884" s="24"/>
      <c r="P1884" s="43"/>
      <c r="Q1884" s="24"/>
      <c r="R1884" s="24"/>
      <c r="S1884" s="24"/>
      <c r="T1884" s="24"/>
      <c r="U1884" s="24"/>
    </row>
    <row r="1885" spans="10:21" x14ac:dyDescent="0.25">
      <c r="J1885" s="24"/>
      <c r="K1885" s="35"/>
      <c r="L1885" s="24"/>
      <c r="M1885" s="24"/>
      <c r="N1885" s="24"/>
      <c r="O1885" s="24"/>
      <c r="P1885" s="43"/>
      <c r="Q1885" s="24"/>
      <c r="R1885" s="24"/>
      <c r="S1885" s="24"/>
      <c r="T1885" s="24"/>
      <c r="U1885" s="24"/>
    </row>
    <row r="1886" spans="10:21" x14ac:dyDescent="0.25">
      <c r="J1886" s="24"/>
      <c r="K1886" s="35"/>
      <c r="L1886" s="24"/>
      <c r="M1886" s="24"/>
      <c r="N1886" s="24"/>
      <c r="O1886" s="24"/>
      <c r="P1886" s="43"/>
      <c r="Q1886" s="24"/>
      <c r="R1886" s="24"/>
      <c r="S1886" s="24"/>
      <c r="T1886" s="24"/>
      <c r="U1886" s="24"/>
    </row>
    <row r="1887" spans="10:21" x14ac:dyDescent="0.25">
      <c r="J1887" s="24"/>
      <c r="K1887" s="35"/>
      <c r="L1887" s="24"/>
      <c r="M1887" s="24"/>
      <c r="N1887" s="24"/>
      <c r="O1887" s="24"/>
      <c r="P1887" s="43"/>
      <c r="Q1887" s="24"/>
      <c r="R1887" s="24"/>
      <c r="S1887" s="24"/>
      <c r="T1887" s="24"/>
      <c r="U1887" s="24"/>
    </row>
    <row r="1888" spans="10:21" x14ac:dyDescent="0.25">
      <c r="J1888" s="24"/>
      <c r="K1888" s="35"/>
      <c r="L1888" s="24"/>
      <c r="M1888" s="24"/>
      <c r="N1888" s="24"/>
      <c r="O1888" s="24"/>
      <c r="P1888" s="43"/>
      <c r="Q1888" s="24"/>
      <c r="R1888" s="24"/>
      <c r="S1888" s="24"/>
      <c r="T1888" s="24"/>
      <c r="U1888" s="24"/>
    </row>
    <row r="1889" spans="10:21" x14ac:dyDescent="0.25">
      <c r="J1889" s="24"/>
      <c r="K1889" s="35"/>
      <c r="L1889" s="24"/>
      <c r="M1889" s="24"/>
      <c r="N1889" s="24"/>
      <c r="O1889" s="24"/>
      <c r="P1889" s="43"/>
      <c r="Q1889" s="24"/>
      <c r="R1889" s="24"/>
      <c r="S1889" s="24"/>
      <c r="T1889" s="24"/>
      <c r="U1889" s="24"/>
    </row>
    <row r="1890" spans="10:21" x14ac:dyDescent="0.25">
      <c r="J1890" s="24"/>
      <c r="K1890" s="35"/>
      <c r="L1890" s="24"/>
      <c r="M1890" s="24"/>
      <c r="N1890" s="24"/>
      <c r="O1890" s="24"/>
      <c r="P1890" s="43"/>
      <c r="Q1890" s="24"/>
      <c r="R1890" s="24"/>
      <c r="S1890" s="24"/>
      <c r="T1890" s="24"/>
      <c r="U1890" s="24"/>
    </row>
    <row r="1891" spans="10:21" x14ac:dyDescent="0.25">
      <c r="J1891" s="24"/>
      <c r="K1891" s="35"/>
      <c r="L1891" s="24"/>
      <c r="M1891" s="24"/>
      <c r="N1891" s="24"/>
      <c r="O1891" s="24"/>
      <c r="P1891" s="43"/>
      <c r="Q1891" s="24"/>
      <c r="R1891" s="24"/>
      <c r="S1891" s="24"/>
      <c r="T1891" s="24"/>
      <c r="U1891" s="24"/>
    </row>
    <row r="1892" spans="10:21" x14ac:dyDescent="0.25">
      <c r="J1892" s="24"/>
      <c r="K1892" s="35"/>
      <c r="L1892" s="24"/>
      <c r="M1892" s="24"/>
      <c r="N1892" s="24"/>
      <c r="O1892" s="24"/>
      <c r="P1892" s="43"/>
      <c r="Q1892" s="24"/>
      <c r="R1892" s="24"/>
      <c r="S1892" s="24"/>
      <c r="T1892" s="24"/>
      <c r="U1892" s="24"/>
    </row>
    <row r="1893" spans="10:21" x14ac:dyDescent="0.25">
      <c r="J1893" s="24"/>
      <c r="K1893" s="35"/>
      <c r="L1893" s="24"/>
      <c r="M1893" s="24"/>
      <c r="N1893" s="24"/>
      <c r="O1893" s="24"/>
      <c r="P1893" s="43"/>
      <c r="Q1893" s="24"/>
      <c r="R1893" s="24"/>
      <c r="S1893" s="24"/>
      <c r="T1893" s="24"/>
      <c r="U1893" s="24"/>
    </row>
    <row r="1894" spans="10:21" x14ac:dyDescent="0.25">
      <c r="J1894" s="24"/>
      <c r="K1894" s="35"/>
      <c r="L1894" s="24"/>
      <c r="M1894" s="24"/>
      <c r="N1894" s="24"/>
      <c r="O1894" s="24"/>
      <c r="P1894" s="43"/>
      <c r="Q1894" s="24"/>
      <c r="R1894" s="24"/>
      <c r="S1894" s="24"/>
      <c r="T1894" s="24"/>
      <c r="U1894" s="24"/>
    </row>
    <row r="1895" spans="10:21" x14ac:dyDescent="0.25">
      <c r="J1895" s="24"/>
      <c r="K1895" s="35"/>
      <c r="L1895" s="24"/>
      <c r="M1895" s="24"/>
      <c r="N1895" s="24"/>
      <c r="O1895" s="24"/>
      <c r="P1895" s="43"/>
      <c r="Q1895" s="24"/>
      <c r="R1895" s="24"/>
      <c r="S1895" s="24"/>
      <c r="T1895" s="24"/>
      <c r="U1895" s="24"/>
    </row>
    <row r="1896" spans="10:21" x14ac:dyDescent="0.25">
      <c r="J1896" s="24"/>
      <c r="K1896" s="35"/>
      <c r="L1896" s="24"/>
      <c r="M1896" s="24"/>
      <c r="N1896" s="24"/>
      <c r="O1896" s="24"/>
      <c r="P1896" s="43"/>
      <c r="Q1896" s="24"/>
      <c r="R1896" s="24"/>
      <c r="S1896" s="24"/>
      <c r="T1896" s="24"/>
      <c r="U1896" s="24"/>
    </row>
    <row r="1897" spans="10:21" x14ac:dyDescent="0.25">
      <c r="J1897" s="24"/>
      <c r="K1897" s="35"/>
      <c r="L1897" s="24"/>
      <c r="M1897" s="24"/>
      <c r="N1897" s="24"/>
      <c r="O1897" s="24"/>
      <c r="P1897" s="43"/>
      <c r="Q1897" s="24"/>
      <c r="R1897" s="24"/>
      <c r="S1897" s="24"/>
      <c r="T1897" s="24"/>
      <c r="U1897" s="24"/>
    </row>
    <row r="1898" spans="10:21" x14ac:dyDescent="0.25">
      <c r="J1898" s="24"/>
      <c r="K1898" s="35"/>
      <c r="L1898" s="24"/>
      <c r="M1898" s="24"/>
      <c r="N1898" s="24"/>
      <c r="O1898" s="24"/>
      <c r="P1898" s="43"/>
      <c r="Q1898" s="24"/>
      <c r="R1898" s="24"/>
      <c r="S1898" s="24"/>
      <c r="T1898" s="24"/>
      <c r="U1898" s="24"/>
    </row>
    <row r="1899" spans="10:21" x14ac:dyDescent="0.25">
      <c r="J1899" s="24"/>
      <c r="K1899" s="35"/>
      <c r="L1899" s="24"/>
      <c r="M1899" s="24"/>
      <c r="N1899" s="24"/>
      <c r="O1899" s="24"/>
      <c r="P1899" s="43"/>
      <c r="Q1899" s="24"/>
      <c r="R1899" s="24"/>
      <c r="S1899" s="24"/>
      <c r="T1899" s="24"/>
      <c r="U1899" s="24"/>
    </row>
    <row r="1900" spans="10:21" x14ac:dyDescent="0.25">
      <c r="J1900" s="24"/>
      <c r="K1900" s="35"/>
      <c r="L1900" s="24"/>
      <c r="M1900" s="24"/>
      <c r="N1900" s="24"/>
      <c r="O1900" s="24"/>
      <c r="P1900" s="43"/>
      <c r="Q1900" s="24"/>
      <c r="R1900" s="24"/>
      <c r="S1900" s="24"/>
      <c r="T1900" s="24"/>
      <c r="U1900" s="24"/>
    </row>
    <row r="1901" spans="10:21" x14ac:dyDescent="0.25">
      <c r="J1901" s="24"/>
      <c r="K1901" s="35"/>
      <c r="L1901" s="24"/>
      <c r="M1901" s="24"/>
      <c r="N1901" s="24"/>
      <c r="O1901" s="24"/>
      <c r="P1901" s="43"/>
      <c r="Q1901" s="24"/>
      <c r="R1901" s="24"/>
      <c r="S1901" s="24"/>
      <c r="T1901" s="24"/>
      <c r="U1901" s="24"/>
    </row>
    <row r="1902" spans="10:21" x14ac:dyDescent="0.25">
      <c r="J1902" s="24"/>
      <c r="K1902" s="35"/>
      <c r="L1902" s="24"/>
      <c r="M1902" s="24"/>
      <c r="N1902" s="24"/>
      <c r="O1902" s="24"/>
      <c r="P1902" s="43"/>
      <c r="Q1902" s="24"/>
      <c r="R1902" s="24"/>
      <c r="S1902" s="24"/>
      <c r="T1902" s="24"/>
      <c r="U1902" s="24"/>
    </row>
    <row r="1903" spans="10:21" x14ac:dyDescent="0.25">
      <c r="J1903" s="24"/>
      <c r="K1903" s="35"/>
      <c r="L1903" s="24"/>
      <c r="M1903" s="24"/>
      <c r="N1903" s="24"/>
      <c r="O1903" s="24"/>
      <c r="P1903" s="43"/>
      <c r="Q1903" s="24"/>
      <c r="R1903" s="24"/>
      <c r="S1903" s="24"/>
      <c r="T1903" s="24"/>
      <c r="U1903" s="24"/>
    </row>
    <row r="1904" spans="10:21" x14ac:dyDescent="0.25">
      <c r="J1904" s="24"/>
      <c r="K1904" s="35"/>
      <c r="L1904" s="24"/>
      <c r="M1904" s="24"/>
      <c r="N1904" s="24"/>
      <c r="O1904" s="24"/>
      <c r="P1904" s="43"/>
      <c r="Q1904" s="24"/>
      <c r="R1904" s="24"/>
      <c r="S1904" s="24"/>
      <c r="T1904" s="24"/>
      <c r="U1904" s="24"/>
    </row>
    <row r="1905" spans="10:21" x14ac:dyDescent="0.25">
      <c r="J1905" s="24"/>
      <c r="K1905" s="35"/>
      <c r="L1905" s="24"/>
      <c r="M1905" s="24"/>
      <c r="N1905" s="24"/>
      <c r="O1905" s="24"/>
      <c r="P1905" s="43"/>
      <c r="Q1905" s="24"/>
      <c r="R1905" s="24"/>
      <c r="S1905" s="24"/>
      <c r="T1905" s="24"/>
      <c r="U1905" s="24"/>
    </row>
    <row r="1906" spans="10:21" x14ac:dyDescent="0.25">
      <c r="J1906" s="24"/>
      <c r="K1906" s="35"/>
      <c r="L1906" s="24"/>
      <c r="M1906" s="24"/>
      <c r="N1906" s="24"/>
      <c r="O1906" s="24"/>
      <c r="P1906" s="43"/>
      <c r="Q1906" s="24"/>
      <c r="R1906" s="24"/>
      <c r="S1906" s="24"/>
      <c r="T1906" s="24"/>
      <c r="U1906" s="24"/>
    </row>
    <row r="1907" spans="10:21" x14ac:dyDescent="0.25">
      <c r="J1907" s="24"/>
      <c r="K1907" s="35"/>
      <c r="L1907" s="24"/>
      <c r="M1907" s="24"/>
      <c r="N1907" s="24"/>
      <c r="O1907" s="24"/>
      <c r="P1907" s="43"/>
      <c r="Q1907" s="24"/>
      <c r="R1907" s="24"/>
      <c r="S1907" s="24"/>
      <c r="T1907" s="24"/>
      <c r="U1907" s="24"/>
    </row>
    <row r="1908" spans="10:21" x14ac:dyDescent="0.25">
      <c r="J1908" s="24"/>
      <c r="K1908" s="35"/>
      <c r="L1908" s="24"/>
      <c r="M1908" s="24"/>
      <c r="N1908" s="24"/>
      <c r="O1908" s="24"/>
      <c r="P1908" s="43"/>
      <c r="Q1908" s="24"/>
      <c r="R1908" s="24"/>
      <c r="S1908" s="24"/>
      <c r="T1908" s="24"/>
      <c r="U1908" s="24"/>
    </row>
    <row r="1909" spans="10:21" x14ac:dyDescent="0.25">
      <c r="J1909" s="24"/>
      <c r="K1909" s="35"/>
      <c r="L1909" s="24"/>
      <c r="M1909" s="24"/>
      <c r="N1909" s="24"/>
      <c r="O1909" s="24"/>
      <c r="P1909" s="43"/>
      <c r="Q1909" s="24"/>
      <c r="R1909" s="24"/>
      <c r="S1909" s="24"/>
      <c r="T1909" s="24"/>
      <c r="U1909" s="24"/>
    </row>
    <row r="1910" spans="10:21" x14ac:dyDescent="0.25">
      <c r="J1910" s="24"/>
      <c r="K1910" s="35"/>
      <c r="L1910" s="24"/>
      <c r="M1910" s="24"/>
      <c r="N1910" s="24"/>
      <c r="O1910" s="24"/>
      <c r="P1910" s="43"/>
      <c r="Q1910" s="24"/>
      <c r="R1910" s="24"/>
      <c r="S1910" s="24"/>
      <c r="T1910" s="24"/>
      <c r="U1910" s="24"/>
    </row>
    <row r="1911" spans="10:21" x14ac:dyDescent="0.25">
      <c r="J1911" s="24"/>
      <c r="K1911" s="35"/>
      <c r="L1911" s="24"/>
      <c r="M1911" s="24"/>
      <c r="N1911" s="24"/>
      <c r="O1911" s="24"/>
      <c r="P1911" s="43"/>
      <c r="Q1911" s="24"/>
      <c r="R1911" s="24"/>
      <c r="S1911" s="24"/>
      <c r="T1911" s="24"/>
      <c r="U1911" s="24"/>
    </row>
    <row r="1912" spans="10:21" x14ac:dyDescent="0.25">
      <c r="J1912" s="24"/>
      <c r="K1912" s="35"/>
      <c r="L1912" s="24"/>
      <c r="M1912" s="24"/>
      <c r="N1912" s="24"/>
      <c r="O1912" s="24"/>
      <c r="P1912" s="43"/>
      <c r="Q1912" s="24"/>
      <c r="R1912" s="24"/>
      <c r="S1912" s="24"/>
      <c r="T1912" s="24"/>
      <c r="U1912" s="24"/>
    </row>
    <row r="1913" spans="10:21" x14ac:dyDescent="0.25">
      <c r="J1913" s="24"/>
      <c r="K1913" s="35"/>
      <c r="L1913" s="24"/>
      <c r="M1913" s="24"/>
      <c r="N1913" s="24"/>
      <c r="O1913" s="24"/>
      <c r="P1913" s="43"/>
      <c r="Q1913" s="24"/>
      <c r="R1913" s="24"/>
      <c r="S1913" s="24"/>
      <c r="T1913" s="24"/>
      <c r="U1913" s="24"/>
    </row>
    <row r="1914" spans="10:21" x14ac:dyDescent="0.25">
      <c r="J1914" s="24"/>
      <c r="K1914" s="35"/>
      <c r="L1914" s="24"/>
      <c r="M1914" s="24"/>
      <c r="N1914" s="24"/>
      <c r="O1914" s="24"/>
      <c r="P1914" s="43"/>
      <c r="Q1914" s="24"/>
      <c r="R1914" s="24"/>
      <c r="S1914" s="24"/>
      <c r="T1914" s="24"/>
      <c r="U1914" s="24"/>
    </row>
    <row r="1915" spans="10:21" x14ac:dyDescent="0.25">
      <c r="J1915" s="24"/>
      <c r="K1915" s="35"/>
      <c r="L1915" s="24"/>
      <c r="M1915" s="24"/>
      <c r="N1915" s="24"/>
      <c r="O1915" s="24"/>
      <c r="P1915" s="43"/>
      <c r="Q1915" s="24"/>
      <c r="R1915" s="24"/>
      <c r="S1915" s="24"/>
      <c r="T1915" s="24"/>
      <c r="U1915" s="24"/>
    </row>
    <row r="1916" spans="10:21" x14ac:dyDescent="0.25">
      <c r="J1916" s="24"/>
      <c r="K1916" s="35"/>
      <c r="L1916" s="24"/>
      <c r="M1916" s="24"/>
      <c r="N1916" s="24"/>
      <c r="O1916" s="24"/>
      <c r="P1916" s="43"/>
      <c r="Q1916" s="24"/>
      <c r="R1916" s="24"/>
      <c r="S1916" s="24"/>
      <c r="T1916" s="24"/>
      <c r="U1916" s="24"/>
    </row>
    <row r="1917" spans="10:21" x14ac:dyDescent="0.25">
      <c r="J1917" s="24"/>
      <c r="K1917" s="35"/>
      <c r="L1917" s="24"/>
      <c r="M1917" s="24"/>
      <c r="N1917" s="24"/>
      <c r="O1917" s="24"/>
      <c r="P1917" s="43"/>
      <c r="Q1917" s="24"/>
      <c r="R1917" s="24"/>
      <c r="S1917" s="24"/>
      <c r="T1917" s="24"/>
      <c r="U1917" s="24"/>
    </row>
    <row r="1918" spans="10:21" x14ac:dyDescent="0.25">
      <c r="J1918" s="24"/>
      <c r="K1918" s="35"/>
      <c r="L1918" s="24"/>
      <c r="M1918" s="24"/>
      <c r="N1918" s="24"/>
      <c r="O1918" s="24"/>
      <c r="P1918" s="43"/>
      <c r="Q1918" s="24"/>
      <c r="R1918" s="24"/>
      <c r="S1918" s="24"/>
      <c r="T1918" s="24"/>
      <c r="U1918" s="24"/>
    </row>
    <row r="1919" spans="10:21" x14ac:dyDescent="0.25">
      <c r="J1919" s="24"/>
      <c r="K1919" s="35"/>
      <c r="L1919" s="24"/>
      <c r="M1919" s="24"/>
      <c r="N1919" s="24"/>
      <c r="O1919" s="24"/>
      <c r="P1919" s="43"/>
      <c r="Q1919" s="24"/>
      <c r="R1919" s="24"/>
      <c r="S1919" s="24"/>
      <c r="T1919" s="24"/>
      <c r="U1919" s="24"/>
    </row>
    <row r="1920" spans="10:21" x14ac:dyDescent="0.25">
      <c r="J1920" s="24"/>
      <c r="K1920" s="35"/>
      <c r="L1920" s="24"/>
      <c r="M1920" s="24"/>
      <c r="N1920" s="24"/>
      <c r="O1920" s="24"/>
      <c r="P1920" s="43"/>
      <c r="Q1920" s="24"/>
      <c r="R1920" s="24"/>
      <c r="S1920" s="24"/>
      <c r="T1920" s="24"/>
      <c r="U1920" s="24"/>
    </row>
    <row r="1921" spans="10:21" x14ac:dyDescent="0.25">
      <c r="J1921" s="24"/>
      <c r="K1921" s="35"/>
      <c r="L1921" s="24"/>
      <c r="M1921" s="24"/>
      <c r="N1921" s="24"/>
      <c r="O1921" s="24"/>
      <c r="P1921" s="43"/>
      <c r="Q1921" s="24"/>
      <c r="R1921" s="24"/>
      <c r="S1921" s="24"/>
      <c r="T1921" s="24"/>
      <c r="U1921" s="24"/>
    </row>
    <row r="1922" spans="10:21" x14ac:dyDescent="0.25">
      <c r="J1922" s="24"/>
      <c r="K1922" s="35"/>
      <c r="L1922" s="24"/>
      <c r="M1922" s="24"/>
      <c r="N1922" s="24"/>
      <c r="O1922" s="24"/>
      <c r="P1922" s="43"/>
      <c r="Q1922" s="24"/>
      <c r="R1922" s="24"/>
      <c r="S1922" s="24"/>
      <c r="T1922" s="24"/>
      <c r="U1922" s="24"/>
    </row>
    <row r="1923" spans="10:21" x14ac:dyDescent="0.25">
      <c r="J1923" s="24"/>
      <c r="K1923" s="35"/>
      <c r="L1923" s="24"/>
      <c r="M1923" s="24"/>
      <c r="N1923" s="24"/>
      <c r="O1923" s="24"/>
      <c r="P1923" s="43"/>
      <c r="Q1923" s="24"/>
      <c r="R1923" s="24"/>
      <c r="S1923" s="24"/>
      <c r="T1923" s="24"/>
      <c r="U1923" s="24"/>
    </row>
    <row r="1924" spans="10:21" x14ac:dyDescent="0.25">
      <c r="J1924" s="24"/>
      <c r="K1924" s="35"/>
      <c r="L1924" s="24"/>
      <c r="M1924" s="24"/>
      <c r="N1924" s="24"/>
      <c r="O1924" s="24"/>
      <c r="P1924" s="43"/>
      <c r="Q1924" s="24"/>
      <c r="R1924" s="24"/>
      <c r="S1924" s="24"/>
      <c r="T1924" s="24"/>
      <c r="U1924" s="24"/>
    </row>
    <row r="1925" spans="10:21" x14ac:dyDescent="0.25">
      <c r="J1925" s="24"/>
      <c r="K1925" s="35"/>
      <c r="L1925" s="24"/>
      <c r="M1925" s="24"/>
      <c r="N1925" s="24"/>
      <c r="O1925" s="24"/>
      <c r="P1925" s="43"/>
      <c r="Q1925" s="24"/>
      <c r="R1925" s="24"/>
      <c r="S1925" s="24"/>
      <c r="T1925" s="24"/>
      <c r="U1925" s="24"/>
    </row>
    <row r="1926" spans="10:21" x14ac:dyDescent="0.25">
      <c r="J1926" s="24"/>
      <c r="K1926" s="35"/>
      <c r="L1926" s="24"/>
      <c r="M1926" s="24"/>
      <c r="N1926" s="24"/>
      <c r="O1926" s="24"/>
      <c r="P1926" s="43"/>
      <c r="Q1926" s="24"/>
      <c r="R1926" s="24"/>
      <c r="S1926" s="24"/>
      <c r="T1926" s="24"/>
      <c r="U1926" s="24"/>
    </row>
    <row r="1927" spans="10:21" x14ac:dyDescent="0.25">
      <c r="J1927" s="24"/>
      <c r="K1927" s="35"/>
      <c r="L1927" s="24"/>
      <c r="M1927" s="24"/>
      <c r="N1927" s="24"/>
      <c r="O1927" s="24"/>
      <c r="P1927" s="43"/>
      <c r="Q1927" s="24"/>
      <c r="R1927" s="24"/>
      <c r="S1927" s="24"/>
      <c r="T1927" s="24"/>
      <c r="U1927" s="24"/>
    </row>
    <row r="1928" spans="10:21" x14ac:dyDescent="0.25">
      <c r="J1928" s="24"/>
      <c r="K1928" s="35"/>
      <c r="L1928" s="24"/>
      <c r="M1928" s="24"/>
      <c r="N1928" s="24"/>
      <c r="O1928" s="24"/>
      <c r="P1928" s="43"/>
      <c r="Q1928" s="24"/>
      <c r="R1928" s="24"/>
      <c r="S1928" s="24"/>
      <c r="T1928" s="24"/>
      <c r="U1928" s="24"/>
    </row>
    <row r="1929" spans="10:21" x14ac:dyDescent="0.25">
      <c r="J1929" s="24"/>
      <c r="K1929" s="35"/>
      <c r="L1929" s="24"/>
      <c r="M1929" s="24"/>
      <c r="N1929" s="24"/>
      <c r="O1929" s="24"/>
      <c r="P1929" s="43"/>
      <c r="Q1929" s="24"/>
      <c r="R1929" s="24"/>
      <c r="S1929" s="24"/>
      <c r="T1929" s="24"/>
      <c r="U1929" s="24"/>
    </row>
    <row r="1930" spans="10:21" x14ac:dyDescent="0.25">
      <c r="J1930" s="24"/>
      <c r="K1930" s="35"/>
      <c r="L1930" s="24"/>
      <c r="M1930" s="24"/>
      <c r="N1930" s="24"/>
      <c r="O1930" s="24"/>
      <c r="P1930" s="43"/>
      <c r="Q1930" s="24"/>
      <c r="R1930" s="24"/>
      <c r="S1930" s="24"/>
      <c r="T1930" s="24"/>
      <c r="U1930" s="24"/>
    </row>
    <row r="1931" spans="10:21" x14ac:dyDescent="0.25">
      <c r="J1931" s="24"/>
      <c r="K1931" s="35"/>
      <c r="L1931" s="24"/>
      <c r="M1931" s="24"/>
      <c r="N1931" s="24"/>
      <c r="O1931" s="24"/>
      <c r="P1931" s="43"/>
      <c r="Q1931" s="24"/>
      <c r="R1931" s="24"/>
      <c r="S1931" s="24"/>
      <c r="T1931" s="24"/>
      <c r="U1931" s="24"/>
    </row>
    <row r="1932" spans="10:21" x14ac:dyDescent="0.25">
      <c r="J1932" s="24"/>
      <c r="K1932" s="35"/>
      <c r="L1932" s="24"/>
      <c r="M1932" s="24"/>
      <c r="N1932" s="24"/>
      <c r="O1932" s="24"/>
      <c r="P1932" s="43"/>
      <c r="Q1932" s="24"/>
      <c r="R1932" s="24"/>
      <c r="S1932" s="24"/>
      <c r="T1932" s="24"/>
      <c r="U1932" s="24"/>
    </row>
    <row r="1933" spans="10:21" x14ac:dyDescent="0.25">
      <c r="J1933" s="24"/>
      <c r="K1933" s="35"/>
      <c r="L1933" s="24"/>
      <c r="M1933" s="24"/>
      <c r="N1933" s="24"/>
      <c r="O1933" s="24"/>
      <c r="P1933" s="43"/>
      <c r="Q1933" s="24"/>
      <c r="R1933" s="24"/>
      <c r="S1933" s="24"/>
      <c r="T1933" s="24"/>
      <c r="U1933" s="24"/>
    </row>
    <row r="1934" spans="10:21" x14ac:dyDescent="0.25">
      <c r="J1934" s="24"/>
      <c r="K1934" s="35"/>
      <c r="L1934" s="24"/>
      <c r="M1934" s="24"/>
      <c r="N1934" s="24"/>
      <c r="O1934" s="24"/>
      <c r="P1934" s="43"/>
      <c r="Q1934" s="24"/>
      <c r="R1934" s="24"/>
      <c r="S1934" s="24"/>
      <c r="T1934" s="24"/>
      <c r="U1934" s="24"/>
    </row>
    <row r="1935" spans="10:21" x14ac:dyDescent="0.25">
      <c r="J1935" s="24"/>
      <c r="K1935" s="35"/>
      <c r="L1935" s="24"/>
      <c r="M1935" s="24"/>
      <c r="N1935" s="24"/>
      <c r="O1935" s="24"/>
      <c r="P1935" s="43"/>
      <c r="Q1935" s="24"/>
      <c r="R1935" s="24"/>
      <c r="S1935" s="24"/>
      <c r="T1935" s="24"/>
      <c r="U1935" s="24"/>
    </row>
    <row r="1936" spans="10:21" x14ac:dyDescent="0.25">
      <c r="J1936" s="24"/>
      <c r="K1936" s="35"/>
      <c r="L1936" s="24"/>
      <c r="M1936" s="24"/>
      <c r="N1936" s="24"/>
      <c r="O1936" s="24"/>
      <c r="P1936" s="43"/>
      <c r="Q1936" s="24"/>
      <c r="R1936" s="24"/>
      <c r="S1936" s="24"/>
      <c r="T1936" s="24"/>
      <c r="U1936" s="24"/>
    </row>
    <row r="1937" spans="10:21" x14ac:dyDescent="0.25">
      <c r="J1937" s="24"/>
      <c r="K1937" s="35"/>
      <c r="L1937" s="24"/>
      <c r="M1937" s="24"/>
      <c r="N1937" s="24"/>
      <c r="O1937" s="24"/>
      <c r="P1937" s="43"/>
      <c r="Q1937" s="24"/>
      <c r="R1937" s="24"/>
      <c r="S1937" s="24"/>
      <c r="T1937" s="24"/>
      <c r="U1937" s="24"/>
    </row>
    <row r="1938" spans="10:21" x14ac:dyDescent="0.25">
      <c r="J1938" s="24"/>
      <c r="K1938" s="35"/>
      <c r="L1938" s="24"/>
      <c r="M1938" s="24"/>
      <c r="N1938" s="24"/>
      <c r="O1938" s="24"/>
      <c r="P1938" s="43"/>
      <c r="Q1938" s="24"/>
      <c r="R1938" s="24"/>
      <c r="S1938" s="24"/>
      <c r="T1938" s="24"/>
      <c r="U1938" s="24"/>
    </row>
    <row r="1939" spans="10:21" x14ac:dyDescent="0.25">
      <c r="J1939" s="24"/>
      <c r="K1939" s="35"/>
      <c r="L1939" s="24"/>
      <c r="M1939" s="24"/>
      <c r="N1939" s="24"/>
      <c r="O1939" s="24"/>
      <c r="P1939" s="43"/>
      <c r="Q1939" s="24"/>
      <c r="R1939" s="24"/>
      <c r="S1939" s="24"/>
      <c r="T1939" s="24"/>
      <c r="U1939" s="24"/>
    </row>
    <row r="1940" spans="10:21" x14ac:dyDescent="0.25">
      <c r="J1940" s="24"/>
      <c r="K1940" s="35"/>
      <c r="L1940" s="24"/>
      <c r="M1940" s="24"/>
      <c r="N1940" s="24"/>
      <c r="O1940" s="24"/>
      <c r="P1940" s="43"/>
      <c r="Q1940" s="24"/>
      <c r="R1940" s="24"/>
      <c r="S1940" s="24"/>
      <c r="T1940" s="24"/>
      <c r="U1940" s="24"/>
    </row>
    <row r="1941" spans="10:21" x14ac:dyDescent="0.25">
      <c r="J1941" s="24"/>
      <c r="K1941" s="35"/>
      <c r="L1941" s="24"/>
      <c r="M1941" s="24"/>
      <c r="N1941" s="24"/>
      <c r="O1941" s="24"/>
      <c r="P1941" s="43"/>
      <c r="Q1941" s="24"/>
      <c r="R1941" s="24"/>
      <c r="S1941" s="24"/>
      <c r="T1941" s="24"/>
      <c r="U1941" s="24"/>
    </row>
    <row r="1942" spans="10:21" x14ac:dyDescent="0.25">
      <c r="J1942" s="24"/>
      <c r="K1942" s="35"/>
      <c r="L1942" s="24"/>
      <c r="M1942" s="24"/>
      <c r="N1942" s="24"/>
      <c r="O1942" s="24"/>
      <c r="P1942" s="43"/>
      <c r="Q1942" s="24"/>
      <c r="R1942" s="24"/>
      <c r="S1942" s="24"/>
      <c r="T1942" s="24"/>
      <c r="U1942" s="24"/>
    </row>
    <row r="1943" spans="10:21" x14ac:dyDescent="0.25">
      <c r="J1943" s="24"/>
      <c r="K1943" s="35"/>
      <c r="L1943" s="24"/>
      <c r="M1943" s="24"/>
      <c r="N1943" s="24"/>
      <c r="O1943" s="24"/>
      <c r="P1943" s="43"/>
      <c r="Q1943" s="24"/>
      <c r="R1943" s="24"/>
      <c r="S1943" s="24"/>
      <c r="T1943" s="24"/>
      <c r="U1943" s="24"/>
    </row>
    <row r="1944" spans="10:21" x14ac:dyDescent="0.25">
      <c r="J1944" s="24"/>
      <c r="K1944" s="35"/>
      <c r="L1944" s="24"/>
      <c r="M1944" s="24"/>
      <c r="N1944" s="24"/>
      <c r="O1944" s="24"/>
      <c r="P1944" s="43"/>
      <c r="Q1944" s="24"/>
      <c r="R1944" s="24"/>
      <c r="S1944" s="24"/>
      <c r="T1944" s="24"/>
      <c r="U1944" s="24"/>
    </row>
    <row r="1945" spans="10:21" x14ac:dyDescent="0.25">
      <c r="J1945" s="24"/>
      <c r="K1945" s="35"/>
      <c r="L1945" s="24"/>
      <c r="M1945" s="24"/>
      <c r="N1945" s="24"/>
      <c r="O1945" s="24"/>
      <c r="P1945" s="43"/>
      <c r="Q1945" s="24"/>
      <c r="R1945" s="24"/>
      <c r="S1945" s="24"/>
      <c r="T1945" s="24"/>
      <c r="U1945" s="24"/>
    </row>
    <row r="1946" spans="10:21" x14ac:dyDescent="0.25">
      <c r="J1946" s="24"/>
      <c r="K1946" s="35"/>
      <c r="L1946" s="24"/>
      <c r="M1946" s="24"/>
      <c r="N1946" s="24"/>
      <c r="O1946" s="24"/>
      <c r="P1946" s="43"/>
      <c r="Q1946" s="24"/>
      <c r="R1946" s="24"/>
      <c r="S1946" s="24"/>
      <c r="T1946" s="24"/>
      <c r="U1946" s="24"/>
    </row>
    <row r="1947" spans="10:21" x14ac:dyDescent="0.25">
      <c r="J1947" s="24"/>
      <c r="K1947" s="35"/>
      <c r="L1947" s="24"/>
      <c r="M1947" s="24"/>
      <c r="N1947" s="24"/>
      <c r="O1947" s="24"/>
      <c r="P1947" s="43"/>
      <c r="Q1947" s="24"/>
      <c r="R1947" s="24"/>
      <c r="S1947" s="24"/>
      <c r="T1947" s="24"/>
      <c r="U1947" s="24"/>
    </row>
    <row r="1948" spans="10:21" x14ac:dyDescent="0.25">
      <c r="J1948" s="24"/>
      <c r="K1948" s="35"/>
      <c r="L1948" s="24"/>
      <c r="M1948" s="24"/>
      <c r="N1948" s="24"/>
      <c r="O1948" s="24"/>
      <c r="P1948" s="43"/>
      <c r="Q1948" s="24"/>
      <c r="R1948" s="24"/>
      <c r="S1948" s="24"/>
      <c r="T1948" s="24"/>
      <c r="U1948" s="24"/>
    </row>
    <row r="1949" spans="10:21" x14ac:dyDescent="0.25">
      <c r="J1949" s="24"/>
      <c r="K1949" s="35"/>
      <c r="L1949" s="24"/>
      <c r="M1949" s="24"/>
      <c r="N1949" s="24"/>
      <c r="O1949" s="24"/>
      <c r="P1949" s="43"/>
      <c r="Q1949" s="24"/>
      <c r="R1949" s="24"/>
      <c r="S1949" s="24"/>
      <c r="T1949" s="24"/>
      <c r="U1949" s="24"/>
    </row>
    <row r="1950" spans="10:21" x14ac:dyDescent="0.25">
      <c r="J1950" s="24"/>
      <c r="K1950" s="35"/>
      <c r="L1950" s="24"/>
      <c r="M1950" s="24"/>
      <c r="N1950" s="24"/>
      <c r="O1950" s="24"/>
      <c r="P1950" s="43"/>
      <c r="Q1950" s="24"/>
      <c r="R1950" s="24"/>
      <c r="S1950" s="24"/>
      <c r="T1950" s="24"/>
      <c r="U1950" s="24"/>
    </row>
    <row r="1951" spans="10:21" x14ac:dyDescent="0.25">
      <c r="J1951" s="24"/>
      <c r="K1951" s="35"/>
      <c r="L1951" s="24"/>
      <c r="M1951" s="24"/>
      <c r="N1951" s="24"/>
      <c r="O1951" s="24"/>
      <c r="P1951" s="43"/>
      <c r="Q1951" s="24"/>
      <c r="R1951" s="24"/>
      <c r="S1951" s="24"/>
      <c r="T1951" s="24"/>
      <c r="U1951" s="24"/>
    </row>
    <row r="1952" spans="10:21" x14ac:dyDescent="0.25">
      <c r="J1952" s="24"/>
      <c r="K1952" s="35"/>
      <c r="L1952" s="24"/>
      <c r="M1952" s="24"/>
      <c r="N1952" s="24"/>
      <c r="O1952" s="24"/>
      <c r="P1952" s="43"/>
      <c r="Q1952" s="24"/>
      <c r="R1952" s="24"/>
      <c r="S1952" s="24"/>
      <c r="T1952" s="24"/>
      <c r="U1952" s="24"/>
    </row>
    <row r="1953" spans="10:21" x14ac:dyDescent="0.25">
      <c r="J1953" s="24"/>
      <c r="K1953" s="35"/>
      <c r="L1953" s="24"/>
      <c r="M1953" s="24"/>
      <c r="N1953" s="24"/>
      <c r="O1953" s="24"/>
      <c r="P1953" s="43"/>
      <c r="Q1953" s="24"/>
      <c r="R1953" s="24"/>
      <c r="S1953" s="24"/>
      <c r="T1953" s="24"/>
      <c r="U1953" s="24"/>
    </row>
    <row r="1954" spans="10:21" x14ac:dyDescent="0.25">
      <c r="J1954" s="24"/>
      <c r="K1954" s="35"/>
      <c r="L1954" s="24"/>
      <c r="M1954" s="24"/>
      <c r="N1954" s="24"/>
      <c r="O1954" s="24"/>
      <c r="P1954" s="43"/>
      <c r="Q1954" s="24"/>
      <c r="R1954" s="24"/>
      <c r="S1954" s="24"/>
      <c r="T1954" s="24"/>
      <c r="U1954" s="24"/>
    </row>
    <row r="1955" spans="10:21" x14ac:dyDescent="0.25">
      <c r="J1955" s="24"/>
      <c r="K1955" s="35"/>
      <c r="L1955" s="24"/>
      <c r="M1955" s="24"/>
      <c r="N1955" s="24"/>
      <c r="O1955" s="24"/>
      <c r="P1955" s="43"/>
      <c r="Q1955" s="24"/>
      <c r="R1955" s="24"/>
      <c r="S1955" s="24"/>
      <c r="T1955" s="24"/>
      <c r="U1955" s="24"/>
    </row>
    <row r="1956" spans="10:21" x14ac:dyDescent="0.25">
      <c r="J1956" s="24"/>
      <c r="K1956" s="35"/>
      <c r="L1956" s="24"/>
      <c r="M1956" s="24"/>
      <c r="N1956" s="24"/>
      <c r="O1956" s="24"/>
      <c r="P1956" s="43"/>
      <c r="Q1956" s="24"/>
      <c r="R1956" s="24"/>
      <c r="S1956" s="24"/>
      <c r="T1956" s="24"/>
      <c r="U1956" s="24"/>
    </row>
    <row r="1957" spans="10:21" x14ac:dyDescent="0.25">
      <c r="J1957" s="24"/>
      <c r="K1957" s="35"/>
      <c r="L1957" s="24"/>
      <c r="M1957" s="24"/>
      <c r="N1957" s="24"/>
      <c r="O1957" s="24"/>
      <c r="P1957" s="43"/>
      <c r="Q1957" s="24"/>
      <c r="R1957" s="24"/>
      <c r="S1957" s="24"/>
      <c r="T1957" s="24"/>
      <c r="U1957" s="24"/>
    </row>
    <row r="1958" spans="10:21" x14ac:dyDescent="0.25">
      <c r="J1958" s="24"/>
      <c r="K1958" s="35"/>
      <c r="L1958" s="24"/>
      <c r="M1958" s="24"/>
      <c r="N1958" s="24"/>
      <c r="O1958" s="24"/>
      <c r="P1958" s="43"/>
      <c r="Q1958" s="24"/>
      <c r="R1958" s="24"/>
      <c r="S1958" s="24"/>
      <c r="T1958" s="24"/>
      <c r="U1958" s="24"/>
    </row>
    <row r="1959" spans="10:21" x14ac:dyDescent="0.25">
      <c r="J1959" s="24"/>
      <c r="K1959" s="35"/>
      <c r="L1959" s="24"/>
      <c r="M1959" s="24"/>
      <c r="N1959" s="24"/>
      <c r="O1959" s="24"/>
      <c r="P1959" s="43"/>
      <c r="Q1959" s="24"/>
      <c r="R1959" s="24"/>
      <c r="S1959" s="24"/>
      <c r="T1959" s="24"/>
      <c r="U1959" s="24"/>
    </row>
    <row r="1960" spans="10:21" x14ac:dyDescent="0.25">
      <c r="J1960" s="24"/>
      <c r="K1960" s="35"/>
      <c r="L1960" s="24"/>
      <c r="M1960" s="24"/>
      <c r="N1960" s="24"/>
      <c r="O1960" s="24"/>
      <c r="P1960" s="43"/>
      <c r="Q1960" s="24"/>
      <c r="R1960" s="24"/>
      <c r="S1960" s="24"/>
      <c r="T1960" s="24"/>
      <c r="U1960" s="24"/>
    </row>
    <row r="1961" spans="10:21" x14ac:dyDescent="0.25">
      <c r="J1961" s="24"/>
      <c r="K1961" s="35"/>
      <c r="L1961" s="24"/>
      <c r="M1961" s="24"/>
      <c r="N1961" s="24"/>
      <c r="O1961" s="24"/>
      <c r="P1961" s="43"/>
      <c r="Q1961" s="24"/>
      <c r="R1961" s="24"/>
      <c r="S1961" s="24"/>
      <c r="T1961" s="24"/>
      <c r="U1961" s="24"/>
    </row>
    <row r="1962" spans="10:21" x14ac:dyDescent="0.25">
      <c r="J1962" s="24"/>
      <c r="K1962" s="35"/>
      <c r="L1962" s="24"/>
      <c r="M1962" s="24"/>
      <c r="N1962" s="24"/>
      <c r="O1962" s="24"/>
      <c r="P1962" s="43"/>
      <c r="Q1962" s="24"/>
      <c r="R1962" s="24"/>
      <c r="S1962" s="24"/>
      <c r="T1962" s="24"/>
      <c r="U1962" s="24"/>
    </row>
    <row r="1963" spans="10:21" x14ac:dyDescent="0.25">
      <c r="J1963" s="24"/>
      <c r="K1963" s="35"/>
      <c r="L1963" s="24"/>
      <c r="M1963" s="24"/>
      <c r="N1963" s="24"/>
      <c r="O1963" s="24"/>
      <c r="P1963" s="43"/>
      <c r="Q1963" s="24"/>
      <c r="R1963" s="24"/>
      <c r="S1963" s="24"/>
      <c r="T1963" s="24"/>
      <c r="U1963" s="24"/>
    </row>
    <row r="1964" spans="10:21" x14ac:dyDescent="0.25">
      <c r="J1964" s="24"/>
      <c r="K1964" s="35"/>
      <c r="L1964" s="24"/>
      <c r="M1964" s="24"/>
      <c r="N1964" s="24"/>
      <c r="O1964" s="24"/>
      <c r="P1964" s="43"/>
      <c r="Q1964" s="24"/>
      <c r="R1964" s="24"/>
      <c r="S1964" s="24"/>
      <c r="T1964" s="24"/>
      <c r="U1964" s="24"/>
    </row>
    <row r="1965" spans="10:21" x14ac:dyDescent="0.25">
      <c r="J1965" s="24"/>
      <c r="K1965" s="35"/>
      <c r="L1965" s="24"/>
      <c r="M1965" s="24"/>
      <c r="N1965" s="24"/>
      <c r="O1965" s="24"/>
      <c r="P1965" s="43"/>
      <c r="Q1965" s="24"/>
      <c r="R1965" s="24"/>
      <c r="S1965" s="24"/>
      <c r="T1965" s="24"/>
      <c r="U1965" s="24"/>
    </row>
    <row r="1966" spans="10:21" x14ac:dyDescent="0.25">
      <c r="J1966" s="24"/>
      <c r="K1966" s="35"/>
      <c r="L1966" s="24"/>
      <c r="M1966" s="24"/>
      <c r="N1966" s="24"/>
      <c r="O1966" s="24"/>
      <c r="P1966" s="43"/>
      <c r="Q1966" s="24"/>
      <c r="R1966" s="24"/>
      <c r="S1966" s="24"/>
      <c r="T1966" s="24"/>
      <c r="U1966" s="24"/>
    </row>
    <row r="1967" spans="10:21" x14ac:dyDescent="0.25">
      <c r="J1967" s="24"/>
      <c r="K1967" s="35"/>
      <c r="L1967" s="24"/>
      <c r="M1967" s="24"/>
      <c r="N1967" s="24"/>
      <c r="O1967" s="24"/>
      <c r="P1967" s="43"/>
      <c r="Q1967" s="24"/>
      <c r="R1967" s="24"/>
      <c r="S1967" s="24"/>
      <c r="T1967" s="24"/>
      <c r="U1967" s="24"/>
    </row>
    <row r="1968" spans="10:21" x14ac:dyDescent="0.25">
      <c r="J1968" s="24"/>
      <c r="K1968" s="35"/>
      <c r="L1968" s="24"/>
      <c r="M1968" s="24"/>
      <c r="N1968" s="24"/>
      <c r="O1968" s="24"/>
      <c r="P1968" s="43"/>
      <c r="Q1968" s="24"/>
      <c r="R1968" s="24"/>
      <c r="S1968" s="24"/>
      <c r="T1968" s="24"/>
      <c r="U1968" s="24"/>
    </row>
    <row r="1969" spans="10:21" x14ac:dyDescent="0.25">
      <c r="J1969" s="24"/>
      <c r="K1969" s="35"/>
      <c r="L1969" s="24"/>
      <c r="M1969" s="24"/>
      <c r="N1969" s="24"/>
      <c r="O1969" s="24"/>
      <c r="P1969" s="43"/>
      <c r="Q1969" s="24"/>
      <c r="R1969" s="24"/>
      <c r="S1969" s="24"/>
      <c r="T1969" s="24"/>
      <c r="U1969" s="24"/>
    </row>
    <row r="1970" spans="10:21" x14ac:dyDescent="0.25">
      <c r="J1970" s="24"/>
      <c r="K1970" s="35"/>
      <c r="L1970" s="24"/>
      <c r="M1970" s="24"/>
      <c r="N1970" s="24"/>
      <c r="O1970" s="24"/>
      <c r="P1970" s="43"/>
      <c r="Q1970" s="24"/>
      <c r="R1970" s="24"/>
      <c r="S1970" s="24"/>
      <c r="T1970" s="24"/>
      <c r="U1970" s="24"/>
    </row>
    <row r="1971" spans="10:21" x14ac:dyDescent="0.25">
      <c r="J1971" s="24"/>
      <c r="K1971" s="35"/>
      <c r="L1971" s="24"/>
      <c r="M1971" s="24"/>
      <c r="N1971" s="24"/>
      <c r="O1971" s="24"/>
      <c r="P1971" s="43"/>
      <c r="Q1971" s="24"/>
      <c r="R1971" s="24"/>
      <c r="S1971" s="24"/>
      <c r="T1971" s="24"/>
      <c r="U1971" s="24"/>
    </row>
    <row r="1972" spans="10:21" x14ac:dyDescent="0.25">
      <c r="J1972" s="24"/>
      <c r="K1972" s="35"/>
      <c r="L1972" s="24"/>
      <c r="M1972" s="24"/>
      <c r="N1972" s="24"/>
      <c r="O1972" s="24"/>
      <c r="P1972" s="43"/>
      <c r="Q1972" s="24"/>
      <c r="R1972" s="24"/>
      <c r="S1972" s="24"/>
      <c r="T1972" s="24"/>
      <c r="U1972" s="24"/>
    </row>
    <row r="1973" spans="10:21" x14ac:dyDescent="0.25">
      <c r="J1973" s="24"/>
      <c r="K1973" s="35"/>
      <c r="L1973" s="24"/>
      <c r="M1973" s="24"/>
      <c r="N1973" s="24"/>
      <c r="O1973" s="24"/>
      <c r="P1973" s="43"/>
      <c r="Q1973" s="24"/>
      <c r="R1973" s="24"/>
      <c r="S1973" s="24"/>
      <c r="T1973" s="24"/>
      <c r="U1973" s="24"/>
    </row>
    <row r="1974" spans="10:21" x14ac:dyDescent="0.25">
      <c r="J1974" s="24"/>
      <c r="K1974" s="35"/>
      <c r="L1974" s="24"/>
      <c r="M1974" s="24"/>
      <c r="N1974" s="24"/>
      <c r="O1974" s="24"/>
      <c r="P1974" s="43"/>
      <c r="Q1974" s="24"/>
      <c r="R1974" s="24"/>
      <c r="S1974" s="24"/>
      <c r="T1974" s="24"/>
      <c r="U1974" s="24"/>
    </row>
    <row r="1975" spans="10:21" x14ac:dyDescent="0.25">
      <c r="J1975" s="24"/>
      <c r="K1975" s="35"/>
      <c r="L1975" s="24"/>
      <c r="M1975" s="24"/>
      <c r="N1975" s="24"/>
      <c r="O1975" s="24"/>
      <c r="P1975" s="43"/>
      <c r="Q1975" s="24"/>
      <c r="R1975" s="24"/>
      <c r="S1975" s="24"/>
      <c r="T1975" s="24"/>
      <c r="U1975" s="24"/>
    </row>
    <row r="1976" spans="10:21" x14ac:dyDescent="0.25">
      <c r="J1976" s="24"/>
      <c r="K1976" s="35"/>
      <c r="L1976" s="24"/>
      <c r="M1976" s="24"/>
      <c r="N1976" s="24"/>
      <c r="O1976" s="24"/>
      <c r="P1976" s="43"/>
      <c r="Q1976" s="24"/>
      <c r="R1976" s="24"/>
      <c r="S1976" s="24"/>
      <c r="T1976" s="24"/>
      <c r="U1976" s="24"/>
    </row>
    <row r="1977" spans="10:21" x14ac:dyDescent="0.25">
      <c r="J1977" s="24"/>
      <c r="K1977" s="35"/>
      <c r="L1977" s="24"/>
      <c r="M1977" s="24"/>
      <c r="N1977" s="24"/>
      <c r="O1977" s="24"/>
      <c r="P1977" s="43"/>
      <c r="Q1977" s="24"/>
      <c r="R1977" s="24"/>
      <c r="S1977" s="24"/>
      <c r="T1977" s="24"/>
      <c r="U1977" s="24"/>
    </row>
    <row r="1978" spans="10:21" x14ac:dyDescent="0.25">
      <c r="J1978" s="24"/>
      <c r="K1978" s="35"/>
      <c r="L1978" s="24"/>
      <c r="M1978" s="24"/>
      <c r="N1978" s="24"/>
      <c r="O1978" s="24"/>
      <c r="P1978" s="43"/>
      <c r="Q1978" s="24"/>
      <c r="R1978" s="24"/>
      <c r="S1978" s="24"/>
      <c r="T1978" s="24"/>
      <c r="U1978" s="24"/>
    </row>
    <row r="1979" spans="10:21" x14ac:dyDescent="0.25">
      <c r="J1979" s="24"/>
      <c r="K1979" s="35"/>
      <c r="L1979" s="24"/>
      <c r="M1979" s="24"/>
      <c r="N1979" s="24"/>
      <c r="O1979" s="24"/>
      <c r="P1979" s="43"/>
      <c r="Q1979" s="24"/>
      <c r="R1979" s="24"/>
      <c r="S1979" s="24"/>
      <c r="T1979" s="24"/>
      <c r="U1979" s="24"/>
    </row>
    <row r="1980" spans="10:21" x14ac:dyDescent="0.25">
      <c r="J1980" s="24"/>
      <c r="K1980" s="35"/>
      <c r="L1980" s="24"/>
      <c r="M1980" s="24"/>
      <c r="N1980" s="24"/>
      <c r="O1980" s="24"/>
      <c r="P1980" s="43"/>
      <c r="Q1980" s="24"/>
      <c r="R1980" s="24"/>
      <c r="S1980" s="24"/>
      <c r="T1980" s="24"/>
      <c r="U1980" s="24"/>
    </row>
    <row r="1981" spans="10:21" x14ac:dyDescent="0.25">
      <c r="J1981" s="24"/>
      <c r="K1981" s="35"/>
      <c r="L1981" s="24"/>
      <c r="M1981" s="24"/>
      <c r="N1981" s="24"/>
      <c r="O1981" s="24"/>
      <c r="P1981" s="43"/>
      <c r="Q1981" s="24"/>
      <c r="R1981" s="24"/>
      <c r="S1981" s="24"/>
      <c r="T1981" s="24"/>
      <c r="U1981" s="24"/>
    </row>
    <row r="1982" spans="10:21" x14ac:dyDescent="0.25">
      <c r="J1982" s="24"/>
      <c r="K1982" s="35"/>
      <c r="L1982" s="24"/>
      <c r="M1982" s="24"/>
      <c r="N1982" s="24"/>
      <c r="O1982" s="24"/>
      <c r="P1982" s="43"/>
      <c r="Q1982" s="24"/>
      <c r="R1982" s="24"/>
      <c r="S1982" s="24"/>
      <c r="T1982" s="24"/>
      <c r="U1982" s="24"/>
    </row>
    <row r="1983" spans="10:21" x14ac:dyDescent="0.25">
      <c r="J1983" s="24"/>
      <c r="K1983" s="35"/>
      <c r="L1983" s="24"/>
      <c r="M1983" s="24"/>
      <c r="N1983" s="24"/>
      <c r="O1983" s="24"/>
      <c r="P1983" s="43"/>
      <c r="Q1983" s="24"/>
      <c r="R1983" s="24"/>
      <c r="S1983" s="24"/>
      <c r="T1983" s="24"/>
      <c r="U1983" s="24"/>
    </row>
    <row r="1984" spans="10:21" x14ac:dyDescent="0.25">
      <c r="J1984" s="24"/>
      <c r="K1984" s="35"/>
      <c r="L1984" s="24"/>
      <c r="M1984" s="24"/>
      <c r="N1984" s="24"/>
      <c r="O1984" s="24"/>
      <c r="P1984" s="43"/>
      <c r="Q1984" s="24"/>
      <c r="R1984" s="24"/>
      <c r="S1984" s="24"/>
      <c r="T1984" s="24"/>
      <c r="U1984" s="24"/>
    </row>
    <row r="1985" spans="10:21" x14ac:dyDescent="0.25">
      <c r="J1985" s="24"/>
      <c r="K1985" s="35"/>
      <c r="L1985" s="24"/>
      <c r="M1985" s="24"/>
      <c r="N1985" s="24"/>
      <c r="O1985" s="24"/>
      <c r="P1985" s="43"/>
      <c r="Q1985" s="24"/>
      <c r="R1985" s="24"/>
      <c r="S1985" s="24"/>
      <c r="T1985" s="24"/>
      <c r="U1985" s="24"/>
    </row>
    <row r="1986" spans="10:21" x14ac:dyDescent="0.25">
      <c r="J1986" s="24"/>
      <c r="K1986" s="35"/>
      <c r="L1986" s="24"/>
      <c r="M1986" s="24"/>
      <c r="N1986" s="24"/>
      <c r="O1986" s="24"/>
      <c r="P1986" s="43"/>
      <c r="Q1986" s="24"/>
      <c r="R1986" s="24"/>
      <c r="S1986" s="24"/>
      <c r="T1986" s="24"/>
      <c r="U1986" s="24"/>
    </row>
    <row r="1987" spans="10:21" x14ac:dyDescent="0.25">
      <c r="J1987" s="24"/>
      <c r="K1987" s="35"/>
      <c r="L1987" s="24"/>
      <c r="M1987" s="24"/>
      <c r="N1987" s="24"/>
      <c r="O1987" s="24"/>
      <c r="P1987" s="43"/>
      <c r="Q1987" s="24"/>
      <c r="R1987" s="24"/>
      <c r="S1987" s="24"/>
      <c r="T1987" s="24"/>
      <c r="U1987" s="24"/>
    </row>
    <row r="1988" spans="10:21" x14ac:dyDescent="0.25">
      <c r="J1988" s="24"/>
      <c r="K1988" s="35"/>
      <c r="L1988" s="24"/>
      <c r="M1988" s="24"/>
      <c r="N1988" s="24"/>
      <c r="O1988" s="24"/>
      <c r="P1988" s="43"/>
      <c r="Q1988" s="24"/>
      <c r="R1988" s="24"/>
      <c r="S1988" s="24"/>
      <c r="T1988" s="24"/>
      <c r="U1988" s="24"/>
    </row>
    <row r="1989" spans="10:21" x14ac:dyDescent="0.25">
      <c r="J1989" s="24"/>
      <c r="K1989" s="35"/>
      <c r="L1989" s="24"/>
      <c r="M1989" s="24"/>
      <c r="N1989" s="24"/>
      <c r="O1989" s="24"/>
      <c r="P1989" s="43"/>
      <c r="Q1989" s="24"/>
      <c r="R1989" s="24"/>
      <c r="S1989" s="24"/>
      <c r="T1989" s="24"/>
      <c r="U1989" s="24"/>
    </row>
    <row r="1990" spans="10:21" x14ac:dyDescent="0.25">
      <c r="J1990" s="24"/>
      <c r="K1990" s="35"/>
      <c r="L1990" s="24"/>
      <c r="M1990" s="24"/>
      <c r="N1990" s="24"/>
      <c r="O1990" s="24"/>
      <c r="P1990" s="43"/>
      <c r="Q1990" s="24"/>
      <c r="R1990" s="24"/>
      <c r="S1990" s="24"/>
      <c r="T1990" s="24"/>
      <c r="U1990" s="24"/>
    </row>
    <row r="1991" spans="10:21" x14ac:dyDescent="0.25">
      <c r="J1991" s="24"/>
      <c r="K1991" s="35"/>
      <c r="L1991" s="24"/>
      <c r="M1991" s="24"/>
      <c r="N1991" s="24"/>
      <c r="O1991" s="24"/>
      <c r="P1991" s="43"/>
      <c r="Q1991" s="24"/>
      <c r="R1991" s="24"/>
      <c r="S1991" s="24"/>
      <c r="T1991" s="24"/>
      <c r="U1991" s="24"/>
    </row>
    <row r="1992" spans="10:21" x14ac:dyDescent="0.25">
      <c r="J1992" s="24"/>
      <c r="K1992" s="35"/>
      <c r="L1992" s="24"/>
      <c r="M1992" s="24"/>
      <c r="N1992" s="24"/>
      <c r="O1992" s="24"/>
      <c r="P1992" s="43"/>
      <c r="Q1992" s="24"/>
      <c r="R1992" s="24"/>
      <c r="S1992" s="24"/>
      <c r="T1992" s="24"/>
      <c r="U1992" s="24"/>
    </row>
    <row r="1993" spans="10:21" x14ac:dyDescent="0.25">
      <c r="J1993" s="24"/>
      <c r="K1993" s="35"/>
      <c r="L1993" s="24"/>
      <c r="M1993" s="24"/>
      <c r="N1993" s="24"/>
      <c r="O1993" s="24"/>
      <c r="P1993" s="43"/>
      <c r="Q1993" s="24"/>
      <c r="R1993" s="24"/>
      <c r="S1993" s="24"/>
      <c r="T1993" s="24"/>
      <c r="U1993" s="24"/>
    </row>
    <row r="1994" spans="10:21" x14ac:dyDescent="0.25">
      <c r="J1994" s="24"/>
      <c r="K1994" s="35"/>
      <c r="L1994" s="24"/>
      <c r="M1994" s="24"/>
      <c r="N1994" s="24"/>
      <c r="O1994" s="24"/>
      <c r="P1994" s="43"/>
      <c r="Q1994" s="24"/>
      <c r="R1994" s="24"/>
      <c r="S1994" s="24"/>
      <c r="T1994" s="24"/>
      <c r="U1994" s="24"/>
    </row>
    <row r="1995" spans="10:21" x14ac:dyDescent="0.25">
      <c r="J1995" s="24"/>
      <c r="K1995" s="35"/>
      <c r="L1995" s="24"/>
      <c r="M1995" s="24"/>
      <c r="N1995" s="24"/>
      <c r="O1995" s="24"/>
      <c r="P1995" s="43"/>
      <c r="Q1995" s="24"/>
      <c r="R1995" s="24"/>
      <c r="S1995" s="24"/>
      <c r="T1995" s="24"/>
      <c r="U1995" s="24"/>
    </row>
    <row r="1996" spans="10:21" x14ac:dyDescent="0.25">
      <c r="J1996" s="24"/>
      <c r="K1996" s="35"/>
      <c r="L1996" s="24"/>
      <c r="M1996" s="24"/>
      <c r="N1996" s="24"/>
      <c r="O1996" s="24"/>
      <c r="P1996" s="43"/>
      <c r="Q1996" s="24"/>
      <c r="R1996" s="24"/>
      <c r="S1996" s="24"/>
      <c r="T1996" s="24"/>
      <c r="U1996" s="24"/>
    </row>
    <row r="1997" spans="10:21" x14ac:dyDescent="0.25">
      <c r="J1997" s="24"/>
      <c r="K1997" s="35"/>
      <c r="L1997" s="24"/>
      <c r="M1997" s="24"/>
      <c r="N1997" s="24"/>
      <c r="O1997" s="24"/>
      <c r="P1997" s="43"/>
      <c r="Q1997" s="24"/>
      <c r="R1997" s="24"/>
      <c r="S1997" s="24"/>
      <c r="T1997" s="24"/>
      <c r="U1997" s="24"/>
    </row>
    <row r="1998" spans="10:21" x14ac:dyDescent="0.25">
      <c r="J1998" s="24"/>
      <c r="K1998" s="35"/>
      <c r="L1998" s="24"/>
      <c r="M1998" s="24"/>
      <c r="N1998" s="24"/>
      <c r="O1998" s="24"/>
      <c r="P1998" s="43"/>
      <c r="Q1998" s="24"/>
      <c r="R1998" s="24"/>
      <c r="S1998" s="24"/>
      <c r="T1998" s="24"/>
      <c r="U1998" s="24"/>
    </row>
    <row r="1999" spans="10:21" x14ac:dyDescent="0.25">
      <c r="J1999" s="24"/>
      <c r="K1999" s="35"/>
      <c r="L1999" s="24"/>
      <c r="M1999" s="24"/>
      <c r="N1999" s="24"/>
      <c r="O1999" s="24"/>
      <c r="P1999" s="43"/>
      <c r="Q1999" s="24"/>
      <c r="R1999" s="24"/>
      <c r="S1999" s="24"/>
      <c r="T1999" s="24"/>
      <c r="U1999" s="24"/>
    </row>
    <row r="2000" spans="10:21" x14ac:dyDescent="0.25">
      <c r="J2000" s="24"/>
      <c r="K2000" s="35"/>
      <c r="L2000" s="24"/>
      <c r="M2000" s="24"/>
      <c r="N2000" s="24"/>
      <c r="O2000" s="24"/>
      <c r="P2000" s="43"/>
      <c r="Q2000" s="24"/>
      <c r="R2000" s="24"/>
      <c r="S2000" s="24"/>
      <c r="T2000" s="24"/>
      <c r="U2000" s="24"/>
    </row>
    <row r="2001" spans="10:21" x14ac:dyDescent="0.25">
      <c r="J2001" s="24"/>
      <c r="K2001" s="35"/>
      <c r="L2001" s="24"/>
      <c r="M2001" s="24"/>
      <c r="N2001" s="24"/>
      <c r="O2001" s="24"/>
      <c r="P2001" s="43"/>
      <c r="Q2001" s="24"/>
      <c r="R2001" s="24"/>
      <c r="S2001" s="24"/>
      <c r="T2001" s="24"/>
      <c r="U2001" s="24"/>
    </row>
    <row r="2002" spans="10:21" x14ac:dyDescent="0.25">
      <c r="J2002" s="24"/>
      <c r="K2002" s="35"/>
      <c r="L2002" s="24"/>
      <c r="M2002" s="24"/>
      <c r="N2002" s="24"/>
      <c r="O2002" s="24"/>
      <c r="P2002" s="43"/>
      <c r="Q2002" s="24"/>
      <c r="R2002" s="24"/>
      <c r="S2002" s="24"/>
      <c r="T2002" s="24"/>
      <c r="U2002" s="24"/>
    </row>
    <row r="2003" spans="10:21" x14ac:dyDescent="0.25">
      <c r="J2003" s="24"/>
      <c r="K2003" s="35"/>
      <c r="L2003" s="24"/>
      <c r="M2003" s="24"/>
      <c r="N2003" s="24"/>
      <c r="O2003" s="24"/>
      <c r="P2003" s="43"/>
      <c r="Q2003" s="24"/>
      <c r="R2003" s="24"/>
      <c r="S2003" s="24"/>
      <c r="T2003" s="24"/>
      <c r="U2003" s="24"/>
    </row>
    <row r="2004" spans="10:21" x14ac:dyDescent="0.25">
      <c r="J2004" s="24"/>
      <c r="K2004" s="35"/>
      <c r="L2004" s="24"/>
      <c r="M2004" s="24"/>
      <c r="N2004" s="24"/>
      <c r="O2004" s="24"/>
      <c r="P2004" s="43"/>
      <c r="Q2004" s="24"/>
      <c r="R2004" s="24"/>
      <c r="S2004" s="24"/>
      <c r="T2004" s="24"/>
      <c r="U2004" s="24"/>
    </row>
    <row r="2005" spans="10:21" x14ac:dyDescent="0.25">
      <c r="J2005" s="24"/>
      <c r="K2005" s="35"/>
      <c r="L2005" s="24"/>
      <c r="M2005" s="24"/>
      <c r="N2005" s="24"/>
      <c r="O2005" s="24"/>
      <c r="P2005" s="43"/>
      <c r="Q2005" s="24"/>
      <c r="R2005" s="24"/>
      <c r="S2005" s="24"/>
      <c r="T2005" s="24"/>
      <c r="U2005" s="24"/>
    </row>
    <row r="2006" spans="10:21" x14ac:dyDescent="0.25">
      <c r="J2006" s="24"/>
      <c r="K2006" s="35"/>
      <c r="L2006" s="24"/>
      <c r="M2006" s="24"/>
      <c r="N2006" s="24"/>
      <c r="O2006" s="24"/>
      <c r="P2006" s="43"/>
      <c r="Q2006" s="24"/>
      <c r="R2006" s="24"/>
      <c r="S2006" s="24"/>
      <c r="T2006" s="24"/>
      <c r="U2006" s="24"/>
    </row>
    <row r="2007" spans="10:21" x14ac:dyDescent="0.25">
      <c r="J2007" s="24"/>
      <c r="K2007" s="35"/>
      <c r="L2007" s="24"/>
      <c r="M2007" s="24"/>
      <c r="N2007" s="24"/>
      <c r="O2007" s="24"/>
      <c r="P2007" s="43"/>
      <c r="Q2007" s="24"/>
      <c r="R2007" s="24"/>
      <c r="S2007" s="24"/>
      <c r="T2007" s="24"/>
      <c r="U2007" s="24"/>
    </row>
    <row r="2008" spans="10:21" x14ac:dyDescent="0.25">
      <c r="J2008" s="24"/>
      <c r="K2008" s="35"/>
      <c r="L2008" s="24"/>
      <c r="M2008" s="24"/>
      <c r="N2008" s="24"/>
      <c r="O2008" s="24"/>
      <c r="P2008" s="43"/>
      <c r="Q2008" s="24"/>
      <c r="R2008" s="24"/>
      <c r="S2008" s="24"/>
      <c r="T2008" s="24"/>
      <c r="U2008" s="24"/>
    </row>
    <row r="2009" spans="10:21" x14ac:dyDescent="0.25">
      <c r="J2009" s="24"/>
      <c r="K2009" s="35"/>
      <c r="L2009" s="24"/>
      <c r="M2009" s="24"/>
      <c r="N2009" s="24"/>
      <c r="O2009" s="24"/>
      <c r="P2009" s="43"/>
      <c r="Q2009" s="24"/>
      <c r="R2009" s="24"/>
      <c r="S2009" s="24"/>
      <c r="T2009" s="24"/>
      <c r="U2009" s="24"/>
    </row>
    <row r="2010" spans="10:21" x14ac:dyDescent="0.25">
      <c r="J2010" s="24"/>
      <c r="K2010" s="35"/>
      <c r="L2010" s="24"/>
      <c r="M2010" s="24"/>
      <c r="N2010" s="24"/>
      <c r="O2010" s="24"/>
      <c r="P2010" s="43"/>
      <c r="Q2010" s="24"/>
      <c r="R2010" s="24"/>
      <c r="S2010" s="24"/>
      <c r="T2010" s="24"/>
      <c r="U2010" s="24"/>
    </row>
    <row r="2011" spans="10:21" x14ac:dyDescent="0.25">
      <c r="J2011" s="24"/>
      <c r="K2011" s="35"/>
      <c r="L2011" s="24"/>
      <c r="M2011" s="24"/>
      <c r="N2011" s="24"/>
      <c r="O2011" s="24"/>
      <c r="P2011" s="43"/>
      <c r="Q2011" s="24"/>
      <c r="R2011" s="24"/>
      <c r="S2011" s="24"/>
      <c r="T2011" s="24"/>
      <c r="U2011" s="24"/>
    </row>
    <row r="2012" spans="10:21" x14ac:dyDescent="0.25">
      <c r="J2012" s="24"/>
      <c r="K2012" s="35"/>
      <c r="L2012" s="24"/>
      <c r="M2012" s="24"/>
      <c r="N2012" s="24"/>
      <c r="O2012" s="24"/>
      <c r="P2012" s="43"/>
      <c r="Q2012" s="24"/>
      <c r="R2012" s="24"/>
      <c r="S2012" s="24"/>
      <c r="T2012" s="24"/>
      <c r="U2012" s="24"/>
    </row>
    <row r="2013" spans="10:21" x14ac:dyDescent="0.25">
      <c r="J2013" s="24"/>
      <c r="K2013" s="35"/>
      <c r="L2013" s="24"/>
      <c r="M2013" s="24"/>
      <c r="N2013" s="24"/>
      <c r="O2013" s="24"/>
      <c r="P2013" s="43"/>
      <c r="Q2013" s="24"/>
      <c r="R2013" s="24"/>
      <c r="S2013" s="24"/>
      <c r="T2013" s="24"/>
      <c r="U2013" s="24"/>
    </row>
    <row r="2014" spans="10:21" x14ac:dyDescent="0.25">
      <c r="J2014" s="24"/>
      <c r="K2014" s="35"/>
      <c r="L2014" s="24"/>
      <c r="M2014" s="24"/>
      <c r="N2014" s="24"/>
      <c r="O2014" s="24"/>
      <c r="P2014" s="43"/>
      <c r="Q2014" s="24"/>
      <c r="R2014" s="24"/>
      <c r="S2014" s="24"/>
      <c r="T2014" s="24"/>
      <c r="U2014" s="24"/>
    </row>
    <row r="2015" spans="10:21" x14ac:dyDescent="0.25">
      <c r="J2015" s="24"/>
      <c r="K2015" s="35"/>
      <c r="L2015" s="24"/>
      <c r="M2015" s="24"/>
      <c r="N2015" s="24"/>
      <c r="O2015" s="24"/>
      <c r="P2015" s="43"/>
      <c r="Q2015" s="24"/>
      <c r="R2015" s="24"/>
      <c r="S2015" s="24"/>
      <c r="T2015" s="24"/>
      <c r="U2015" s="24"/>
    </row>
    <row r="2016" spans="10:21" x14ac:dyDescent="0.25">
      <c r="J2016" s="24"/>
      <c r="K2016" s="35"/>
      <c r="L2016" s="24"/>
      <c r="M2016" s="24"/>
      <c r="N2016" s="24"/>
      <c r="O2016" s="24"/>
      <c r="P2016" s="43"/>
      <c r="Q2016" s="24"/>
      <c r="R2016" s="24"/>
      <c r="S2016" s="24"/>
      <c r="T2016" s="24"/>
      <c r="U2016" s="24"/>
    </row>
    <row r="2017" spans="10:21" x14ac:dyDescent="0.25">
      <c r="J2017" s="24"/>
      <c r="K2017" s="35"/>
      <c r="L2017" s="24"/>
      <c r="M2017" s="24"/>
      <c r="N2017" s="24"/>
      <c r="O2017" s="24"/>
      <c r="P2017" s="43"/>
      <c r="Q2017" s="24"/>
      <c r="R2017" s="24"/>
      <c r="S2017" s="24"/>
      <c r="T2017" s="24"/>
      <c r="U2017" s="24"/>
    </row>
    <row r="2018" spans="10:21" x14ac:dyDescent="0.25">
      <c r="J2018" s="24"/>
      <c r="K2018" s="35"/>
      <c r="L2018" s="24"/>
      <c r="M2018" s="24"/>
      <c r="N2018" s="24"/>
      <c r="O2018" s="24"/>
      <c r="P2018" s="43"/>
      <c r="Q2018" s="24"/>
      <c r="R2018" s="24"/>
      <c r="S2018" s="24"/>
      <c r="T2018" s="24"/>
      <c r="U2018" s="24"/>
    </row>
    <row r="2019" spans="10:21" x14ac:dyDescent="0.25">
      <c r="J2019" s="24"/>
      <c r="K2019" s="35"/>
      <c r="L2019" s="24"/>
      <c r="M2019" s="24"/>
      <c r="N2019" s="24"/>
      <c r="O2019" s="24"/>
      <c r="P2019" s="43"/>
      <c r="Q2019" s="24"/>
      <c r="R2019" s="24"/>
      <c r="S2019" s="24"/>
      <c r="T2019" s="24"/>
      <c r="U2019" s="24"/>
    </row>
    <row r="2020" spans="10:21" x14ac:dyDescent="0.25">
      <c r="J2020" s="24"/>
      <c r="K2020" s="35"/>
      <c r="L2020" s="24"/>
      <c r="M2020" s="24"/>
      <c r="N2020" s="24"/>
      <c r="O2020" s="24"/>
      <c r="P2020" s="43"/>
      <c r="Q2020" s="24"/>
      <c r="R2020" s="24"/>
      <c r="S2020" s="24"/>
      <c r="T2020" s="24"/>
      <c r="U2020" s="24"/>
    </row>
    <row r="2021" spans="10:21" x14ac:dyDescent="0.25">
      <c r="J2021" s="24"/>
      <c r="K2021" s="35"/>
      <c r="L2021" s="24"/>
      <c r="M2021" s="24"/>
      <c r="N2021" s="24"/>
      <c r="O2021" s="24"/>
      <c r="P2021" s="43"/>
      <c r="Q2021" s="24"/>
      <c r="R2021" s="24"/>
      <c r="S2021" s="24"/>
      <c r="T2021" s="24"/>
      <c r="U2021" s="24"/>
    </row>
    <row r="2022" spans="10:21" x14ac:dyDescent="0.25">
      <c r="J2022" s="24"/>
      <c r="K2022" s="35"/>
      <c r="L2022" s="24"/>
      <c r="M2022" s="24"/>
      <c r="N2022" s="24"/>
      <c r="O2022" s="24"/>
      <c r="P2022" s="43"/>
      <c r="Q2022" s="24"/>
      <c r="R2022" s="24"/>
      <c r="S2022" s="24"/>
      <c r="T2022" s="24"/>
      <c r="U2022" s="24"/>
    </row>
    <row r="2023" spans="10:21" x14ac:dyDescent="0.25">
      <c r="J2023" s="24"/>
      <c r="K2023" s="35"/>
      <c r="L2023" s="24"/>
      <c r="M2023" s="24"/>
      <c r="N2023" s="24"/>
      <c r="O2023" s="24"/>
      <c r="P2023" s="43"/>
      <c r="Q2023" s="24"/>
      <c r="R2023" s="24"/>
      <c r="S2023" s="24"/>
      <c r="T2023" s="24"/>
      <c r="U2023" s="24"/>
    </row>
    <row r="2024" spans="10:21" x14ac:dyDescent="0.25">
      <c r="J2024" s="24"/>
      <c r="K2024" s="35"/>
      <c r="L2024" s="24"/>
      <c r="M2024" s="24"/>
      <c r="N2024" s="24"/>
      <c r="O2024" s="24"/>
      <c r="P2024" s="43"/>
      <c r="Q2024" s="24"/>
      <c r="R2024" s="24"/>
      <c r="S2024" s="24"/>
      <c r="T2024" s="24"/>
      <c r="U2024" s="24"/>
    </row>
    <row r="2025" spans="10:21" x14ac:dyDescent="0.25">
      <c r="J2025" s="24"/>
      <c r="K2025" s="35"/>
      <c r="L2025" s="24"/>
      <c r="M2025" s="24"/>
      <c r="N2025" s="24"/>
      <c r="O2025" s="24"/>
      <c r="P2025" s="43"/>
      <c r="Q2025" s="24"/>
      <c r="R2025" s="24"/>
      <c r="S2025" s="24"/>
      <c r="T2025" s="24"/>
      <c r="U2025" s="24"/>
    </row>
    <row r="2026" spans="10:21" x14ac:dyDescent="0.25">
      <c r="J2026" s="24"/>
      <c r="K2026" s="35"/>
      <c r="L2026" s="24"/>
      <c r="M2026" s="24"/>
      <c r="N2026" s="24"/>
      <c r="O2026" s="24"/>
      <c r="P2026" s="43"/>
      <c r="Q2026" s="24"/>
      <c r="R2026" s="24"/>
      <c r="S2026" s="24"/>
      <c r="T2026" s="24"/>
      <c r="U2026" s="24"/>
    </row>
    <row r="2027" spans="10:21" x14ac:dyDescent="0.25">
      <c r="J2027" s="24"/>
      <c r="K2027" s="35"/>
      <c r="L2027" s="24"/>
      <c r="M2027" s="24"/>
      <c r="N2027" s="24"/>
      <c r="O2027" s="24"/>
      <c r="P2027" s="43"/>
      <c r="Q2027" s="24"/>
      <c r="R2027" s="24"/>
      <c r="S2027" s="24"/>
      <c r="T2027" s="24"/>
      <c r="U2027" s="24"/>
    </row>
    <row r="2028" spans="10:21" x14ac:dyDescent="0.25">
      <c r="J2028" s="24"/>
      <c r="K2028" s="35"/>
      <c r="L2028" s="24"/>
      <c r="M2028" s="24"/>
      <c r="N2028" s="24"/>
      <c r="O2028" s="24"/>
      <c r="P2028" s="43"/>
      <c r="Q2028" s="24"/>
      <c r="R2028" s="24"/>
      <c r="S2028" s="24"/>
      <c r="T2028" s="24"/>
      <c r="U2028" s="24"/>
    </row>
    <row r="2029" spans="10:21" x14ac:dyDescent="0.25">
      <c r="J2029" s="24"/>
      <c r="K2029" s="35"/>
      <c r="L2029" s="24"/>
      <c r="M2029" s="24"/>
      <c r="N2029" s="24"/>
      <c r="O2029" s="24"/>
      <c r="P2029" s="43"/>
      <c r="Q2029" s="24"/>
      <c r="R2029" s="24"/>
      <c r="S2029" s="24"/>
      <c r="T2029" s="24"/>
      <c r="U2029" s="24"/>
    </row>
    <row r="2030" spans="10:21" x14ac:dyDescent="0.25">
      <c r="J2030" s="24"/>
      <c r="K2030" s="35"/>
      <c r="L2030" s="24"/>
      <c r="M2030" s="24"/>
      <c r="N2030" s="24"/>
      <c r="O2030" s="24"/>
      <c r="P2030" s="43"/>
      <c r="Q2030" s="24"/>
      <c r="R2030" s="24"/>
      <c r="S2030" s="24"/>
      <c r="T2030" s="24"/>
      <c r="U2030" s="24"/>
    </row>
    <row r="2031" spans="10:21" x14ac:dyDescent="0.25">
      <c r="J2031" s="24"/>
      <c r="K2031" s="35"/>
      <c r="L2031" s="24"/>
      <c r="M2031" s="24"/>
      <c r="N2031" s="24"/>
      <c r="O2031" s="24"/>
      <c r="P2031" s="43"/>
      <c r="Q2031" s="24"/>
      <c r="R2031" s="24"/>
      <c r="S2031" s="24"/>
      <c r="T2031" s="24"/>
      <c r="U2031" s="24"/>
    </row>
    <row r="2032" spans="10:21" x14ac:dyDescent="0.25">
      <c r="J2032" s="24"/>
      <c r="K2032" s="35"/>
      <c r="L2032" s="24"/>
      <c r="M2032" s="24"/>
      <c r="N2032" s="24"/>
      <c r="O2032" s="24"/>
      <c r="P2032" s="43"/>
      <c r="Q2032" s="24"/>
      <c r="R2032" s="24"/>
      <c r="S2032" s="24"/>
      <c r="T2032" s="24"/>
      <c r="U2032" s="24"/>
    </row>
    <row r="2033" spans="10:21" x14ac:dyDescent="0.25">
      <c r="J2033" s="24"/>
      <c r="K2033" s="35"/>
      <c r="L2033" s="24"/>
      <c r="M2033" s="24"/>
      <c r="N2033" s="24"/>
      <c r="O2033" s="24"/>
      <c r="P2033" s="43"/>
      <c r="Q2033" s="24"/>
      <c r="R2033" s="24"/>
      <c r="S2033" s="24"/>
      <c r="T2033" s="24"/>
      <c r="U2033" s="24"/>
    </row>
    <row r="2034" spans="10:21" x14ac:dyDescent="0.25">
      <c r="J2034" s="24"/>
      <c r="K2034" s="35"/>
      <c r="L2034" s="24"/>
      <c r="M2034" s="24"/>
      <c r="N2034" s="24"/>
      <c r="O2034" s="24"/>
      <c r="P2034" s="43"/>
      <c r="Q2034" s="24"/>
      <c r="R2034" s="24"/>
      <c r="S2034" s="24"/>
      <c r="T2034" s="24"/>
      <c r="U2034" s="24"/>
    </row>
    <row r="2035" spans="10:21" x14ac:dyDescent="0.25">
      <c r="J2035" s="24"/>
      <c r="K2035" s="35"/>
      <c r="L2035" s="24"/>
      <c r="M2035" s="24"/>
      <c r="N2035" s="24"/>
      <c r="O2035" s="24"/>
      <c r="P2035" s="43"/>
      <c r="Q2035" s="24"/>
      <c r="R2035" s="24"/>
      <c r="S2035" s="24"/>
      <c r="T2035" s="24"/>
      <c r="U2035" s="24"/>
    </row>
    <row r="2036" spans="10:21" x14ac:dyDescent="0.25">
      <c r="J2036" s="24"/>
      <c r="K2036" s="35"/>
      <c r="L2036" s="24"/>
      <c r="M2036" s="24"/>
      <c r="N2036" s="24"/>
      <c r="O2036" s="24"/>
      <c r="P2036" s="43"/>
      <c r="Q2036" s="24"/>
      <c r="R2036" s="24"/>
      <c r="S2036" s="24"/>
      <c r="T2036" s="24"/>
      <c r="U2036" s="24"/>
    </row>
    <row r="2037" spans="10:21" x14ac:dyDescent="0.25">
      <c r="J2037" s="24"/>
      <c r="K2037" s="35"/>
      <c r="L2037" s="24"/>
      <c r="M2037" s="24"/>
      <c r="N2037" s="24"/>
      <c r="O2037" s="24"/>
      <c r="P2037" s="43"/>
      <c r="Q2037" s="24"/>
      <c r="R2037" s="24"/>
      <c r="S2037" s="24"/>
      <c r="T2037" s="24"/>
      <c r="U2037" s="24"/>
    </row>
    <row r="2038" spans="10:21" x14ac:dyDescent="0.25">
      <c r="J2038" s="24"/>
      <c r="K2038" s="35"/>
      <c r="L2038" s="24"/>
      <c r="M2038" s="24"/>
      <c r="N2038" s="24"/>
      <c r="O2038" s="24"/>
      <c r="P2038" s="43"/>
      <c r="Q2038" s="24"/>
      <c r="R2038" s="24"/>
      <c r="S2038" s="24"/>
      <c r="T2038" s="24"/>
      <c r="U2038" s="24"/>
    </row>
    <row r="2039" spans="10:21" x14ac:dyDescent="0.25">
      <c r="J2039" s="24"/>
      <c r="K2039" s="35"/>
      <c r="L2039" s="24"/>
      <c r="M2039" s="24"/>
      <c r="N2039" s="24"/>
      <c r="O2039" s="24"/>
      <c r="P2039" s="43"/>
      <c r="Q2039" s="24"/>
      <c r="R2039" s="24"/>
      <c r="S2039" s="24"/>
      <c r="T2039" s="24"/>
      <c r="U2039" s="24"/>
    </row>
    <row r="2040" spans="10:21" x14ac:dyDescent="0.25">
      <c r="J2040" s="24"/>
      <c r="K2040" s="35"/>
      <c r="L2040" s="24"/>
      <c r="M2040" s="24"/>
      <c r="N2040" s="24"/>
      <c r="O2040" s="24"/>
      <c r="P2040" s="43"/>
      <c r="Q2040" s="24"/>
      <c r="R2040" s="24"/>
      <c r="S2040" s="24"/>
      <c r="T2040" s="24"/>
      <c r="U2040" s="24"/>
    </row>
    <row r="2041" spans="10:21" x14ac:dyDescent="0.25">
      <c r="J2041" s="24"/>
      <c r="K2041" s="35"/>
      <c r="L2041" s="24"/>
      <c r="M2041" s="24"/>
      <c r="N2041" s="24"/>
      <c r="O2041" s="24"/>
      <c r="P2041" s="43"/>
      <c r="Q2041" s="24"/>
      <c r="R2041" s="24"/>
      <c r="S2041" s="24"/>
      <c r="T2041" s="24"/>
      <c r="U2041" s="24"/>
    </row>
    <row r="2042" spans="10:21" x14ac:dyDescent="0.25">
      <c r="J2042" s="24"/>
      <c r="K2042" s="35"/>
      <c r="L2042" s="24"/>
      <c r="M2042" s="24"/>
      <c r="N2042" s="24"/>
      <c r="O2042" s="24"/>
      <c r="P2042" s="43"/>
      <c r="Q2042" s="24"/>
      <c r="R2042" s="24"/>
      <c r="S2042" s="24"/>
      <c r="T2042" s="24"/>
      <c r="U2042" s="24"/>
    </row>
    <row r="2043" spans="10:21" x14ac:dyDescent="0.25">
      <c r="J2043" s="24"/>
      <c r="K2043" s="35"/>
      <c r="L2043" s="24"/>
      <c r="M2043" s="24"/>
      <c r="N2043" s="24"/>
      <c r="O2043" s="24"/>
      <c r="P2043" s="43"/>
      <c r="Q2043" s="24"/>
      <c r="R2043" s="24"/>
      <c r="S2043" s="24"/>
      <c r="T2043" s="24"/>
      <c r="U2043" s="24"/>
    </row>
    <row r="2044" spans="10:21" x14ac:dyDescent="0.25">
      <c r="J2044" s="24"/>
      <c r="K2044" s="35"/>
      <c r="L2044" s="24"/>
      <c r="M2044" s="24"/>
      <c r="N2044" s="24"/>
      <c r="O2044" s="24"/>
      <c r="P2044" s="43"/>
      <c r="Q2044" s="24"/>
      <c r="R2044" s="24"/>
      <c r="S2044" s="24"/>
      <c r="T2044" s="24"/>
      <c r="U2044" s="24"/>
    </row>
    <row r="2045" spans="10:21" x14ac:dyDescent="0.25">
      <c r="J2045" s="24"/>
      <c r="K2045" s="35"/>
      <c r="L2045" s="24"/>
      <c r="M2045" s="24"/>
      <c r="N2045" s="24"/>
      <c r="O2045" s="24"/>
      <c r="P2045" s="43"/>
      <c r="Q2045" s="24"/>
      <c r="R2045" s="24"/>
      <c r="S2045" s="24"/>
      <c r="T2045" s="24"/>
      <c r="U2045" s="24"/>
    </row>
    <row r="2046" spans="10:21" x14ac:dyDescent="0.25">
      <c r="J2046" s="24"/>
      <c r="K2046" s="35"/>
      <c r="L2046" s="24"/>
      <c r="M2046" s="24"/>
      <c r="N2046" s="24"/>
      <c r="O2046" s="24"/>
      <c r="P2046" s="43"/>
      <c r="Q2046" s="24"/>
      <c r="R2046" s="24"/>
      <c r="S2046" s="24"/>
      <c r="T2046" s="24"/>
      <c r="U2046" s="24"/>
    </row>
    <row r="2047" spans="10:21" x14ac:dyDescent="0.25">
      <c r="J2047" s="24"/>
      <c r="K2047" s="35"/>
      <c r="L2047" s="24"/>
      <c r="M2047" s="24"/>
      <c r="N2047" s="24"/>
      <c r="O2047" s="24"/>
      <c r="P2047" s="43"/>
      <c r="Q2047" s="24"/>
      <c r="R2047" s="24"/>
      <c r="S2047" s="24"/>
      <c r="T2047" s="24"/>
      <c r="U2047" s="24"/>
    </row>
    <row r="2048" spans="10:21" x14ac:dyDescent="0.25">
      <c r="J2048" s="24"/>
      <c r="K2048" s="35"/>
      <c r="L2048" s="24"/>
      <c r="M2048" s="24"/>
      <c r="N2048" s="24"/>
      <c r="O2048" s="24"/>
      <c r="P2048" s="43"/>
      <c r="Q2048" s="24"/>
      <c r="R2048" s="24"/>
      <c r="S2048" s="24"/>
      <c r="T2048" s="24"/>
      <c r="U2048" s="24"/>
    </row>
    <row r="2049" spans="10:21" x14ac:dyDescent="0.25">
      <c r="J2049" s="24"/>
      <c r="K2049" s="35"/>
      <c r="L2049" s="24"/>
      <c r="M2049" s="24"/>
      <c r="N2049" s="24"/>
      <c r="O2049" s="24"/>
      <c r="P2049" s="43"/>
      <c r="Q2049" s="24"/>
      <c r="R2049" s="24"/>
      <c r="S2049" s="24"/>
      <c r="T2049" s="24"/>
      <c r="U2049" s="24"/>
    </row>
    <row r="2050" spans="10:21" x14ac:dyDescent="0.25">
      <c r="J2050" s="24"/>
      <c r="K2050" s="35"/>
      <c r="L2050" s="24"/>
      <c r="M2050" s="24"/>
      <c r="N2050" s="24"/>
      <c r="O2050" s="24"/>
      <c r="P2050" s="43"/>
      <c r="Q2050" s="24"/>
      <c r="R2050" s="24"/>
      <c r="S2050" s="24"/>
      <c r="T2050" s="24"/>
      <c r="U2050" s="24"/>
    </row>
    <row r="2051" spans="10:21" x14ac:dyDescent="0.25">
      <c r="J2051" s="24"/>
      <c r="K2051" s="35"/>
      <c r="L2051" s="24"/>
      <c r="M2051" s="24"/>
      <c r="N2051" s="24"/>
      <c r="O2051" s="24"/>
      <c r="P2051" s="43"/>
      <c r="Q2051" s="24"/>
      <c r="R2051" s="24"/>
      <c r="S2051" s="24"/>
      <c r="T2051" s="24"/>
      <c r="U2051" s="24"/>
    </row>
    <row r="2052" spans="10:21" x14ac:dyDescent="0.25">
      <c r="J2052" s="24"/>
      <c r="K2052" s="35"/>
      <c r="L2052" s="24"/>
      <c r="M2052" s="24"/>
      <c r="N2052" s="24"/>
      <c r="O2052" s="24"/>
      <c r="P2052" s="43"/>
      <c r="Q2052" s="24"/>
      <c r="R2052" s="24"/>
      <c r="S2052" s="24"/>
      <c r="T2052" s="24"/>
      <c r="U2052" s="24"/>
    </row>
    <row r="2053" spans="10:21" x14ac:dyDescent="0.25">
      <c r="J2053" s="24"/>
      <c r="K2053" s="35"/>
      <c r="L2053" s="24"/>
      <c r="M2053" s="24"/>
      <c r="N2053" s="24"/>
      <c r="O2053" s="24"/>
      <c r="P2053" s="43"/>
      <c r="Q2053" s="24"/>
      <c r="R2053" s="24"/>
      <c r="S2053" s="24"/>
      <c r="T2053" s="24"/>
      <c r="U2053" s="24"/>
    </row>
    <row r="2054" spans="10:21" x14ac:dyDescent="0.25">
      <c r="J2054" s="24"/>
      <c r="K2054" s="35"/>
      <c r="L2054" s="24"/>
      <c r="M2054" s="24"/>
      <c r="N2054" s="24"/>
      <c r="O2054" s="24"/>
      <c r="P2054" s="43"/>
      <c r="Q2054" s="24"/>
      <c r="R2054" s="24"/>
      <c r="S2054" s="24"/>
      <c r="T2054" s="24"/>
      <c r="U2054" s="24"/>
    </row>
    <row r="2055" spans="10:21" x14ac:dyDescent="0.25">
      <c r="J2055" s="24"/>
      <c r="K2055" s="35"/>
      <c r="L2055" s="24"/>
      <c r="M2055" s="24"/>
      <c r="N2055" s="24"/>
      <c r="O2055" s="24"/>
      <c r="P2055" s="43"/>
      <c r="Q2055" s="24"/>
      <c r="R2055" s="24"/>
      <c r="S2055" s="24"/>
      <c r="T2055" s="24"/>
      <c r="U2055" s="24"/>
    </row>
    <row r="2056" spans="10:21" x14ac:dyDescent="0.25">
      <c r="J2056" s="24"/>
      <c r="K2056" s="35"/>
      <c r="L2056" s="24"/>
      <c r="M2056" s="24"/>
      <c r="N2056" s="24"/>
      <c r="O2056" s="24"/>
      <c r="P2056" s="43"/>
      <c r="Q2056" s="24"/>
      <c r="R2056" s="24"/>
      <c r="S2056" s="24"/>
      <c r="T2056" s="24"/>
      <c r="U2056" s="24"/>
    </row>
    <row r="2057" spans="10:21" x14ac:dyDescent="0.25">
      <c r="J2057" s="24"/>
      <c r="K2057" s="35"/>
      <c r="L2057" s="24"/>
      <c r="M2057" s="24"/>
      <c r="N2057" s="24"/>
      <c r="O2057" s="24"/>
      <c r="P2057" s="43"/>
      <c r="Q2057" s="24"/>
      <c r="R2057" s="24"/>
      <c r="S2057" s="24"/>
      <c r="T2057" s="24"/>
      <c r="U2057" s="24"/>
    </row>
    <row r="2058" spans="10:21" x14ac:dyDescent="0.25">
      <c r="J2058" s="24"/>
      <c r="K2058" s="35"/>
      <c r="L2058" s="24"/>
      <c r="M2058" s="24"/>
      <c r="N2058" s="24"/>
      <c r="O2058" s="24"/>
      <c r="P2058" s="43"/>
      <c r="Q2058" s="24"/>
      <c r="R2058" s="24"/>
      <c r="S2058" s="24"/>
      <c r="T2058" s="24"/>
      <c r="U2058" s="24"/>
    </row>
    <row r="2059" spans="10:21" x14ac:dyDescent="0.25">
      <c r="J2059" s="24"/>
      <c r="K2059" s="35"/>
      <c r="L2059" s="24"/>
      <c r="M2059" s="24"/>
      <c r="N2059" s="24"/>
      <c r="O2059" s="24"/>
      <c r="P2059" s="43"/>
      <c r="Q2059" s="24"/>
      <c r="R2059" s="24"/>
      <c r="S2059" s="24"/>
      <c r="T2059" s="24"/>
      <c r="U2059" s="24"/>
    </row>
    <row r="2060" spans="10:21" x14ac:dyDescent="0.25">
      <c r="J2060" s="24"/>
      <c r="K2060" s="35"/>
      <c r="L2060" s="24"/>
      <c r="M2060" s="24"/>
      <c r="N2060" s="24"/>
      <c r="O2060" s="24"/>
      <c r="P2060" s="43"/>
      <c r="Q2060" s="24"/>
      <c r="R2060" s="24"/>
      <c r="S2060" s="24"/>
      <c r="T2060" s="24"/>
      <c r="U2060" s="24"/>
    </row>
    <row r="2061" spans="10:21" x14ac:dyDescent="0.25">
      <c r="J2061" s="24"/>
      <c r="K2061" s="35"/>
      <c r="L2061" s="24"/>
      <c r="M2061" s="24"/>
      <c r="N2061" s="24"/>
      <c r="O2061" s="24"/>
      <c r="P2061" s="43"/>
      <c r="Q2061" s="24"/>
      <c r="R2061" s="24"/>
      <c r="S2061" s="24"/>
      <c r="T2061" s="24"/>
      <c r="U2061" s="24"/>
    </row>
    <row r="2062" spans="10:21" x14ac:dyDescent="0.25">
      <c r="J2062" s="24"/>
      <c r="K2062" s="35"/>
      <c r="L2062" s="24"/>
      <c r="M2062" s="24"/>
      <c r="N2062" s="24"/>
      <c r="O2062" s="24"/>
      <c r="P2062" s="43"/>
      <c r="Q2062" s="24"/>
      <c r="R2062" s="24"/>
      <c r="S2062" s="24"/>
      <c r="T2062" s="24"/>
      <c r="U2062" s="24"/>
    </row>
    <row r="2063" spans="10:21" x14ac:dyDescent="0.25">
      <c r="J2063" s="24"/>
      <c r="K2063" s="35"/>
      <c r="L2063" s="24"/>
      <c r="M2063" s="24"/>
      <c r="N2063" s="24"/>
      <c r="O2063" s="24"/>
      <c r="P2063" s="43"/>
      <c r="Q2063" s="24"/>
      <c r="R2063" s="24"/>
      <c r="S2063" s="24"/>
      <c r="T2063" s="24"/>
      <c r="U2063" s="24"/>
    </row>
    <row r="2064" spans="10:21" x14ac:dyDescent="0.25">
      <c r="J2064" s="24"/>
      <c r="K2064" s="35"/>
      <c r="L2064" s="24"/>
      <c r="M2064" s="24"/>
      <c r="N2064" s="24"/>
      <c r="O2064" s="24"/>
      <c r="P2064" s="43"/>
      <c r="Q2064" s="24"/>
      <c r="R2064" s="24"/>
      <c r="S2064" s="24"/>
      <c r="T2064" s="24"/>
      <c r="U2064" s="24"/>
    </row>
    <row r="2065" spans="10:21" x14ac:dyDescent="0.25">
      <c r="J2065" s="24"/>
      <c r="K2065" s="35"/>
      <c r="L2065" s="24"/>
      <c r="M2065" s="24"/>
      <c r="N2065" s="24"/>
      <c r="O2065" s="24"/>
      <c r="P2065" s="43"/>
      <c r="Q2065" s="24"/>
      <c r="R2065" s="24"/>
      <c r="S2065" s="24"/>
      <c r="T2065" s="24"/>
      <c r="U2065" s="24"/>
    </row>
    <row r="2066" spans="10:21" x14ac:dyDescent="0.25">
      <c r="J2066" s="24"/>
      <c r="K2066" s="35"/>
      <c r="L2066" s="24"/>
      <c r="M2066" s="24"/>
      <c r="N2066" s="24"/>
      <c r="O2066" s="24"/>
      <c r="P2066" s="43"/>
      <c r="Q2066" s="24"/>
      <c r="R2066" s="24"/>
      <c r="S2066" s="24"/>
      <c r="T2066" s="24"/>
      <c r="U2066" s="24"/>
    </row>
    <row r="2067" spans="10:21" x14ac:dyDescent="0.25">
      <c r="J2067" s="24"/>
      <c r="K2067" s="35"/>
      <c r="L2067" s="24"/>
      <c r="M2067" s="24"/>
      <c r="N2067" s="24"/>
      <c r="O2067" s="24"/>
      <c r="P2067" s="43"/>
      <c r="Q2067" s="24"/>
      <c r="R2067" s="24"/>
      <c r="S2067" s="24"/>
      <c r="T2067" s="24"/>
      <c r="U2067" s="24"/>
    </row>
    <row r="2068" spans="10:21" x14ac:dyDescent="0.25">
      <c r="J2068" s="24"/>
      <c r="K2068" s="35"/>
      <c r="L2068" s="24"/>
      <c r="M2068" s="24"/>
      <c r="N2068" s="24"/>
      <c r="O2068" s="24"/>
      <c r="P2068" s="43"/>
      <c r="Q2068" s="24"/>
      <c r="R2068" s="24"/>
      <c r="S2068" s="24"/>
      <c r="T2068" s="24"/>
      <c r="U2068" s="24"/>
    </row>
    <row r="2069" spans="10:21" x14ac:dyDescent="0.25">
      <c r="J2069" s="24"/>
      <c r="K2069" s="35"/>
      <c r="L2069" s="24"/>
      <c r="M2069" s="24"/>
      <c r="N2069" s="24"/>
      <c r="O2069" s="24"/>
      <c r="P2069" s="43"/>
      <c r="Q2069" s="24"/>
      <c r="R2069" s="24"/>
      <c r="S2069" s="24"/>
      <c r="T2069" s="24"/>
      <c r="U2069" s="24"/>
    </row>
    <row r="2070" spans="10:21" x14ac:dyDescent="0.25">
      <c r="J2070" s="24"/>
      <c r="K2070" s="35"/>
      <c r="L2070" s="24"/>
      <c r="M2070" s="24"/>
      <c r="N2070" s="24"/>
      <c r="O2070" s="24"/>
      <c r="P2070" s="43"/>
      <c r="Q2070" s="24"/>
      <c r="R2070" s="24"/>
      <c r="S2070" s="24"/>
      <c r="T2070" s="24"/>
      <c r="U2070" s="24"/>
    </row>
    <row r="2071" spans="10:21" x14ac:dyDescent="0.25">
      <c r="J2071" s="24"/>
      <c r="K2071" s="35"/>
      <c r="L2071" s="24"/>
      <c r="M2071" s="24"/>
      <c r="N2071" s="24"/>
      <c r="O2071" s="24"/>
      <c r="P2071" s="43"/>
      <c r="Q2071" s="24"/>
      <c r="R2071" s="24"/>
      <c r="S2071" s="24"/>
      <c r="T2071" s="24"/>
      <c r="U2071" s="24"/>
    </row>
    <row r="2072" spans="10:21" x14ac:dyDescent="0.25">
      <c r="J2072" s="24"/>
      <c r="K2072" s="35"/>
      <c r="L2072" s="24"/>
      <c r="M2072" s="24"/>
      <c r="N2072" s="24"/>
      <c r="O2072" s="24"/>
      <c r="P2072" s="43"/>
      <c r="Q2072" s="24"/>
      <c r="R2072" s="24"/>
      <c r="S2072" s="24"/>
      <c r="T2072" s="24"/>
      <c r="U2072" s="24"/>
    </row>
    <row r="2073" spans="10:21" x14ac:dyDescent="0.25">
      <c r="J2073" s="24"/>
      <c r="K2073" s="35"/>
      <c r="L2073" s="24"/>
      <c r="M2073" s="24"/>
      <c r="N2073" s="24"/>
      <c r="O2073" s="24"/>
      <c r="P2073" s="43"/>
      <c r="Q2073" s="24"/>
      <c r="R2073" s="24"/>
      <c r="S2073" s="24"/>
      <c r="T2073" s="24"/>
      <c r="U2073" s="24"/>
    </row>
    <row r="2074" spans="10:21" x14ac:dyDescent="0.25">
      <c r="J2074" s="24"/>
      <c r="K2074" s="35"/>
      <c r="L2074" s="24"/>
      <c r="M2074" s="24"/>
      <c r="N2074" s="24"/>
      <c r="O2074" s="24"/>
      <c r="P2074" s="43"/>
      <c r="Q2074" s="24"/>
      <c r="R2074" s="24"/>
      <c r="S2074" s="24"/>
      <c r="T2074" s="24"/>
      <c r="U2074" s="24"/>
    </row>
    <row r="2075" spans="10:21" x14ac:dyDescent="0.25">
      <c r="J2075" s="24"/>
      <c r="K2075" s="35"/>
      <c r="L2075" s="24"/>
      <c r="M2075" s="24"/>
      <c r="N2075" s="24"/>
      <c r="O2075" s="24"/>
      <c r="P2075" s="43"/>
      <c r="Q2075" s="24"/>
      <c r="R2075" s="24"/>
      <c r="S2075" s="24"/>
      <c r="T2075" s="24"/>
      <c r="U2075" s="24"/>
    </row>
    <row r="2076" spans="10:21" x14ac:dyDescent="0.25">
      <c r="J2076" s="24"/>
      <c r="K2076" s="35"/>
      <c r="L2076" s="24"/>
      <c r="M2076" s="24"/>
      <c r="N2076" s="24"/>
      <c r="O2076" s="24"/>
      <c r="P2076" s="43"/>
      <c r="Q2076" s="24"/>
      <c r="R2076" s="24"/>
      <c r="S2076" s="24"/>
      <c r="T2076" s="24"/>
      <c r="U2076" s="24"/>
    </row>
    <row r="2077" spans="10:21" x14ac:dyDescent="0.25">
      <c r="J2077" s="24"/>
      <c r="K2077" s="35"/>
      <c r="L2077" s="24"/>
      <c r="M2077" s="24"/>
      <c r="N2077" s="24"/>
      <c r="O2077" s="24"/>
      <c r="P2077" s="43"/>
      <c r="Q2077" s="24"/>
      <c r="R2077" s="24"/>
      <c r="S2077" s="24"/>
      <c r="T2077" s="24"/>
      <c r="U2077" s="24"/>
    </row>
    <row r="2078" spans="10:21" x14ac:dyDescent="0.25">
      <c r="J2078" s="24"/>
      <c r="K2078" s="35"/>
      <c r="L2078" s="24"/>
      <c r="M2078" s="24"/>
      <c r="N2078" s="24"/>
      <c r="O2078" s="24"/>
      <c r="P2078" s="43"/>
      <c r="Q2078" s="24"/>
      <c r="R2078" s="24"/>
      <c r="S2078" s="24"/>
      <c r="T2078" s="24"/>
      <c r="U2078" s="24"/>
    </row>
    <row r="2079" spans="10:21" x14ac:dyDescent="0.25">
      <c r="J2079" s="24"/>
      <c r="K2079" s="35"/>
      <c r="L2079" s="24"/>
      <c r="M2079" s="24"/>
      <c r="N2079" s="24"/>
      <c r="O2079" s="24"/>
      <c r="P2079" s="43"/>
      <c r="Q2079" s="24"/>
      <c r="R2079" s="24"/>
      <c r="S2079" s="24"/>
      <c r="T2079" s="24"/>
      <c r="U2079" s="24"/>
    </row>
    <row r="2080" spans="10:21" x14ac:dyDescent="0.25">
      <c r="J2080" s="24"/>
      <c r="K2080" s="35"/>
      <c r="L2080" s="24"/>
      <c r="M2080" s="24"/>
      <c r="N2080" s="24"/>
      <c r="O2080" s="24"/>
      <c r="P2080" s="43"/>
      <c r="Q2080" s="24"/>
      <c r="R2080" s="24"/>
      <c r="S2080" s="24"/>
      <c r="T2080" s="24"/>
      <c r="U2080" s="24"/>
    </row>
    <row r="2081" spans="10:21" x14ac:dyDescent="0.25">
      <c r="J2081" s="24"/>
      <c r="K2081" s="35"/>
      <c r="L2081" s="24"/>
      <c r="M2081" s="24"/>
      <c r="N2081" s="24"/>
      <c r="O2081" s="24"/>
      <c r="P2081" s="43"/>
      <c r="Q2081" s="24"/>
      <c r="R2081" s="24"/>
      <c r="S2081" s="24"/>
      <c r="T2081" s="24"/>
      <c r="U2081" s="24"/>
    </row>
    <row r="2082" spans="10:21" x14ac:dyDescent="0.25">
      <c r="J2082" s="24"/>
      <c r="K2082" s="35"/>
      <c r="L2082" s="24"/>
      <c r="M2082" s="24"/>
      <c r="N2082" s="24"/>
      <c r="O2082" s="24"/>
      <c r="P2082" s="43"/>
      <c r="Q2082" s="24"/>
      <c r="R2082" s="24"/>
      <c r="S2082" s="24"/>
      <c r="T2082" s="24"/>
      <c r="U2082" s="24"/>
    </row>
    <row r="2083" spans="10:21" x14ac:dyDescent="0.25">
      <c r="J2083" s="24"/>
      <c r="K2083" s="35"/>
      <c r="L2083" s="24"/>
      <c r="M2083" s="24"/>
      <c r="N2083" s="24"/>
      <c r="O2083" s="24"/>
      <c r="P2083" s="43"/>
      <c r="Q2083" s="24"/>
      <c r="R2083" s="24"/>
      <c r="S2083" s="24"/>
      <c r="T2083" s="24"/>
      <c r="U2083" s="24"/>
    </row>
    <row r="2084" spans="10:21" x14ac:dyDescent="0.25">
      <c r="J2084" s="24"/>
      <c r="K2084" s="35"/>
      <c r="L2084" s="24"/>
      <c r="M2084" s="24"/>
      <c r="N2084" s="24"/>
      <c r="O2084" s="24"/>
      <c r="P2084" s="43"/>
      <c r="Q2084" s="24"/>
      <c r="R2084" s="24"/>
      <c r="S2084" s="24"/>
      <c r="T2084" s="24"/>
      <c r="U2084" s="24"/>
    </row>
    <row r="2085" spans="10:21" x14ac:dyDescent="0.25">
      <c r="J2085" s="24"/>
      <c r="K2085" s="35"/>
      <c r="L2085" s="24"/>
      <c r="M2085" s="24"/>
      <c r="N2085" s="24"/>
      <c r="O2085" s="24"/>
      <c r="P2085" s="43"/>
      <c r="Q2085" s="24"/>
      <c r="R2085" s="24"/>
      <c r="S2085" s="24"/>
      <c r="T2085" s="24"/>
      <c r="U2085" s="24"/>
    </row>
    <row r="2086" spans="10:21" x14ac:dyDescent="0.25">
      <c r="J2086" s="24"/>
      <c r="K2086" s="35"/>
      <c r="L2086" s="24"/>
      <c r="M2086" s="24"/>
      <c r="N2086" s="24"/>
      <c r="O2086" s="24"/>
      <c r="P2086" s="43"/>
      <c r="Q2086" s="24"/>
      <c r="R2086" s="24"/>
      <c r="S2086" s="24"/>
      <c r="T2086" s="24"/>
      <c r="U2086" s="24"/>
    </row>
    <row r="2087" spans="10:21" x14ac:dyDescent="0.25">
      <c r="J2087" s="24"/>
      <c r="K2087" s="35"/>
      <c r="L2087" s="24"/>
      <c r="M2087" s="24"/>
      <c r="N2087" s="24"/>
      <c r="O2087" s="24"/>
      <c r="P2087" s="43"/>
      <c r="Q2087" s="24"/>
      <c r="R2087" s="24"/>
      <c r="S2087" s="24"/>
      <c r="T2087" s="24"/>
      <c r="U2087" s="24"/>
    </row>
    <row r="2088" spans="10:21" x14ac:dyDescent="0.25">
      <c r="J2088" s="24"/>
      <c r="K2088" s="35"/>
      <c r="L2088" s="24"/>
      <c r="M2088" s="24"/>
      <c r="N2088" s="24"/>
      <c r="O2088" s="24"/>
      <c r="P2088" s="43"/>
      <c r="Q2088" s="24"/>
      <c r="R2088" s="24"/>
      <c r="S2088" s="24"/>
      <c r="T2088" s="24"/>
      <c r="U2088" s="24"/>
    </row>
    <row r="2089" spans="10:21" x14ac:dyDescent="0.25">
      <c r="J2089" s="24"/>
      <c r="K2089" s="35"/>
      <c r="L2089" s="24"/>
      <c r="M2089" s="24"/>
      <c r="N2089" s="24"/>
      <c r="O2089" s="24"/>
      <c r="P2089" s="43"/>
      <c r="Q2089" s="24"/>
      <c r="R2089" s="24"/>
      <c r="S2089" s="24"/>
      <c r="T2089" s="24"/>
      <c r="U2089" s="24"/>
    </row>
    <row r="2090" spans="10:21" x14ac:dyDescent="0.25">
      <c r="J2090" s="24"/>
      <c r="K2090" s="35"/>
      <c r="L2090" s="24"/>
      <c r="M2090" s="24"/>
      <c r="N2090" s="24"/>
      <c r="O2090" s="24"/>
      <c r="P2090" s="43"/>
      <c r="Q2090" s="24"/>
      <c r="R2090" s="24"/>
      <c r="S2090" s="24"/>
      <c r="T2090" s="24"/>
      <c r="U2090" s="24"/>
    </row>
    <row r="2091" spans="10:21" x14ac:dyDescent="0.25">
      <c r="J2091" s="24"/>
      <c r="K2091" s="35"/>
      <c r="L2091" s="24"/>
      <c r="M2091" s="24"/>
      <c r="N2091" s="24"/>
      <c r="O2091" s="24"/>
      <c r="P2091" s="43"/>
      <c r="Q2091" s="24"/>
      <c r="R2091" s="24"/>
      <c r="S2091" s="24"/>
      <c r="T2091" s="24"/>
      <c r="U2091" s="24"/>
    </row>
    <row r="2092" spans="10:21" x14ac:dyDescent="0.25">
      <c r="J2092" s="24"/>
      <c r="K2092" s="35"/>
      <c r="L2092" s="24"/>
      <c r="M2092" s="24"/>
      <c r="N2092" s="24"/>
      <c r="O2092" s="24"/>
      <c r="P2092" s="43"/>
      <c r="Q2092" s="24"/>
      <c r="R2092" s="24"/>
      <c r="S2092" s="24"/>
      <c r="T2092" s="24"/>
      <c r="U2092" s="24"/>
    </row>
    <row r="2093" spans="10:21" x14ac:dyDescent="0.25">
      <c r="J2093" s="24"/>
      <c r="K2093" s="35"/>
      <c r="L2093" s="24"/>
      <c r="M2093" s="24"/>
      <c r="N2093" s="24"/>
      <c r="O2093" s="24"/>
      <c r="P2093" s="43"/>
      <c r="Q2093" s="24"/>
      <c r="R2093" s="24"/>
      <c r="S2093" s="24"/>
      <c r="T2093" s="24"/>
      <c r="U2093" s="24"/>
    </row>
    <row r="2094" spans="10:21" x14ac:dyDescent="0.25">
      <c r="J2094" s="24"/>
      <c r="K2094" s="35"/>
      <c r="L2094" s="24"/>
      <c r="M2094" s="24"/>
      <c r="N2094" s="24"/>
      <c r="O2094" s="24"/>
      <c r="P2094" s="43"/>
      <c r="Q2094" s="24"/>
      <c r="R2094" s="24"/>
      <c r="S2094" s="24"/>
      <c r="T2094" s="24"/>
      <c r="U2094" s="24"/>
    </row>
    <row r="2095" spans="10:21" x14ac:dyDescent="0.25">
      <c r="J2095" s="24"/>
      <c r="K2095" s="35"/>
      <c r="L2095" s="24"/>
      <c r="M2095" s="24"/>
      <c r="N2095" s="24"/>
      <c r="O2095" s="24"/>
      <c r="P2095" s="43"/>
      <c r="Q2095" s="24"/>
      <c r="R2095" s="24"/>
      <c r="S2095" s="24"/>
      <c r="T2095" s="24"/>
      <c r="U2095" s="24"/>
    </row>
    <row r="2096" spans="10:21" x14ac:dyDescent="0.25">
      <c r="J2096" s="24"/>
      <c r="K2096" s="35"/>
      <c r="L2096" s="24"/>
      <c r="M2096" s="24"/>
      <c r="N2096" s="24"/>
      <c r="O2096" s="24"/>
      <c r="P2096" s="43"/>
      <c r="Q2096" s="24"/>
      <c r="R2096" s="24"/>
      <c r="S2096" s="24"/>
      <c r="T2096" s="24"/>
      <c r="U2096" s="24"/>
    </row>
    <row r="2097" spans="10:21" x14ac:dyDescent="0.25">
      <c r="J2097" s="24"/>
      <c r="K2097" s="35"/>
      <c r="L2097" s="24"/>
      <c r="M2097" s="24"/>
      <c r="N2097" s="24"/>
      <c r="O2097" s="24"/>
      <c r="P2097" s="43"/>
      <c r="Q2097" s="24"/>
      <c r="R2097" s="24"/>
      <c r="S2097" s="24"/>
      <c r="T2097" s="24"/>
      <c r="U2097" s="24"/>
    </row>
    <row r="2098" spans="10:21" x14ac:dyDescent="0.25">
      <c r="J2098" s="24"/>
      <c r="K2098" s="35"/>
      <c r="L2098" s="24"/>
      <c r="M2098" s="24"/>
      <c r="N2098" s="24"/>
      <c r="O2098" s="24"/>
      <c r="P2098" s="43"/>
      <c r="Q2098" s="24"/>
      <c r="R2098" s="24"/>
      <c r="S2098" s="24"/>
      <c r="T2098" s="24"/>
      <c r="U2098" s="24"/>
    </row>
    <row r="2099" spans="10:21" x14ac:dyDescent="0.25">
      <c r="J2099" s="24"/>
      <c r="K2099" s="35"/>
      <c r="L2099" s="24"/>
      <c r="M2099" s="24"/>
      <c r="N2099" s="24"/>
      <c r="O2099" s="24"/>
      <c r="P2099" s="43"/>
      <c r="Q2099" s="24"/>
      <c r="R2099" s="24"/>
      <c r="S2099" s="24"/>
      <c r="T2099" s="24"/>
      <c r="U2099" s="24"/>
    </row>
    <row r="2100" spans="10:21" x14ac:dyDescent="0.25">
      <c r="J2100" s="24"/>
      <c r="K2100" s="35"/>
      <c r="L2100" s="24"/>
      <c r="M2100" s="24"/>
      <c r="N2100" s="24"/>
      <c r="O2100" s="24"/>
      <c r="P2100" s="43"/>
      <c r="Q2100" s="24"/>
      <c r="R2100" s="24"/>
      <c r="S2100" s="24"/>
      <c r="T2100" s="24"/>
      <c r="U2100" s="24"/>
    </row>
    <row r="2101" spans="10:21" x14ac:dyDescent="0.25">
      <c r="J2101" s="24"/>
      <c r="K2101" s="35"/>
      <c r="L2101" s="24"/>
      <c r="M2101" s="24"/>
      <c r="N2101" s="24"/>
      <c r="O2101" s="24"/>
      <c r="P2101" s="43"/>
      <c r="Q2101" s="24"/>
      <c r="R2101" s="24"/>
      <c r="S2101" s="24"/>
      <c r="T2101" s="24"/>
      <c r="U2101" s="24"/>
    </row>
    <row r="2102" spans="10:21" x14ac:dyDescent="0.25">
      <c r="J2102" s="24"/>
      <c r="K2102" s="35"/>
      <c r="L2102" s="24"/>
      <c r="M2102" s="24"/>
      <c r="N2102" s="24"/>
      <c r="O2102" s="24"/>
      <c r="P2102" s="43"/>
      <c r="Q2102" s="24"/>
      <c r="R2102" s="24"/>
      <c r="S2102" s="24"/>
      <c r="T2102" s="24"/>
      <c r="U2102" s="24"/>
    </row>
    <row r="2103" spans="10:21" x14ac:dyDescent="0.25">
      <c r="J2103" s="24"/>
      <c r="K2103" s="35"/>
      <c r="L2103" s="24"/>
      <c r="M2103" s="24"/>
      <c r="N2103" s="24"/>
      <c r="O2103" s="24"/>
      <c r="P2103" s="43"/>
      <c r="Q2103" s="24"/>
      <c r="R2103" s="24"/>
      <c r="S2103" s="24"/>
      <c r="T2103" s="24"/>
      <c r="U2103" s="24"/>
    </row>
    <row r="2104" spans="10:21" x14ac:dyDescent="0.25">
      <c r="J2104" s="24"/>
      <c r="K2104" s="35"/>
      <c r="L2104" s="24"/>
      <c r="M2104" s="24"/>
      <c r="N2104" s="24"/>
      <c r="O2104" s="24"/>
      <c r="P2104" s="43"/>
      <c r="Q2104" s="24"/>
      <c r="R2104" s="24"/>
      <c r="S2104" s="24"/>
      <c r="T2104" s="24"/>
      <c r="U2104" s="24"/>
    </row>
    <row r="2105" spans="10:21" x14ac:dyDescent="0.25">
      <c r="J2105" s="24"/>
      <c r="K2105" s="35"/>
      <c r="L2105" s="24"/>
      <c r="M2105" s="24"/>
      <c r="N2105" s="24"/>
      <c r="O2105" s="24"/>
      <c r="P2105" s="43"/>
      <c r="Q2105" s="24"/>
      <c r="R2105" s="24"/>
      <c r="S2105" s="24"/>
      <c r="T2105" s="24"/>
      <c r="U2105" s="24"/>
    </row>
    <row r="2106" spans="10:21" x14ac:dyDescent="0.25">
      <c r="J2106" s="24"/>
      <c r="K2106" s="35"/>
      <c r="L2106" s="24"/>
      <c r="M2106" s="24"/>
      <c r="N2106" s="24"/>
      <c r="O2106" s="24"/>
      <c r="P2106" s="43"/>
      <c r="Q2106" s="24"/>
      <c r="R2106" s="24"/>
      <c r="S2106" s="24"/>
      <c r="T2106" s="24"/>
      <c r="U2106" s="24"/>
    </row>
    <row r="2107" spans="10:21" x14ac:dyDescent="0.25">
      <c r="J2107" s="24"/>
      <c r="K2107" s="35"/>
      <c r="L2107" s="24"/>
      <c r="M2107" s="24"/>
      <c r="N2107" s="24"/>
      <c r="O2107" s="24"/>
      <c r="P2107" s="43"/>
      <c r="Q2107" s="24"/>
      <c r="R2107" s="24"/>
      <c r="S2107" s="24"/>
      <c r="T2107" s="24"/>
      <c r="U2107" s="24"/>
    </row>
    <row r="2108" spans="10:21" x14ac:dyDescent="0.25">
      <c r="J2108" s="24"/>
      <c r="K2108" s="35"/>
      <c r="L2108" s="24"/>
      <c r="M2108" s="24"/>
      <c r="N2108" s="24"/>
      <c r="O2108" s="24"/>
      <c r="P2108" s="43"/>
      <c r="Q2108" s="24"/>
      <c r="R2108" s="24"/>
      <c r="S2108" s="24"/>
      <c r="T2108" s="24"/>
      <c r="U2108" s="24"/>
    </row>
    <row r="2109" spans="10:21" x14ac:dyDescent="0.25">
      <c r="J2109" s="24"/>
      <c r="K2109" s="35"/>
      <c r="L2109" s="24"/>
      <c r="M2109" s="24"/>
      <c r="N2109" s="24"/>
      <c r="O2109" s="24"/>
      <c r="P2109" s="43"/>
      <c r="Q2109" s="24"/>
      <c r="R2109" s="24"/>
      <c r="S2109" s="24"/>
      <c r="T2109" s="24"/>
      <c r="U2109" s="24"/>
    </row>
    <row r="2110" spans="10:21" x14ac:dyDescent="0.25">
      <c r="J2110" s="24"/>
      <c r="K2110" s="35"/>
      <c r="L2110" s="24"/>
      <c r="M2110" s="24"/>
      <c r="N2110" s="24"/>
      <c r="O2110" s="24"/>
      <c r="P2110" s="43"/>
      <c r="Q2110" s="24"/>
      <c r="R2110" s="24"/>
      <c r="S2110" s="24"/>
      <c r="T2110" s="24"/>
      <c r="U2110" s="24"/>
    </row>
    <row r="2111" spans="10:21" x14ac:dyDescent="0.25">
      <c r="J2111" s="24"/>
      <c r="K2111" s="35"/>
      <c r="L2111" s="24"/>
      <c r="M2111" s="24"/>
      <c r="N2111" s="24"/>
      <c r="O2111" s="24"/>
      <c r="P2111" s="43"/>
      <c r="Q2111" s="24"/>
      <c r="R2111" s="24"/>
      <c r="S2111" s="24"/>
      <c r="T2111" s="24"/>
      <c r="U2111" s="24"/>
    </row>
    <row r="2112" spans="10:21" x14ac:dyDescent="0.25">
      <c r="J2112" s="24"/>
      <c r="K2112" s="35"/>
      <c r="L2112" s="24"/>
      <c r="M2112" s="24"/>
      <c r="N2112" s="24"/>
      <c r="O2112" s="24"/>
      <c r="P2112" s="43"/>
      <c r="Q2112" s="24"/>
      <c r="R2112" s="24"/>
      <c r="S2112" s="24"/>
      <c r="T2112" s="24"/>
      <c r="U2112" s="24"/>
    </row>
    <row r="2113" spans="10:21" x14ac:dyDescent="0.25">
      <c r="J2113" s="24"/>
      <c r="K2113" s="35"/>
      <c r="L2113" s="24"/>
      <c r="M2113" s="24"/>
      <c r="N2113" s="24"/>
      <c r="O2113" s="24"/>
      <c r="P2113" s="43"/>
      <c r="Q2113" s="24"/>
      <c r="R2113" s="24"/>
      <c r="S2113" s="24"/>
      <c r="T2113" s="24"/>
      <c r="U2113" s="24"/>
    </row>
    <row r="2114" spans="10:21" x14ac:dyDescent="0.25">
      <c r="J2114" s="24"/>
      <c r="K2114" s="35"/>
      <c r="L2114" s="24"/>
      <c r="M2114" s="24"/>
      <c r="N2114" s="24"/>
      <c r="O2114" s="24"/>
      <c r="P2114" s="43"/>
      <c r="Q2114" s="24"/>
      <c r="R2114" s="24"/>
      <c r="S2114" s="24"/>
      <c r="T2114" s="24"/>
      <c r="U2114" s="24"/>
    </row>
    <row r="2115" spans="10:21" x14ac:dyDescent="0.25">
      <c r="J2115" s="24"/>
      <c r="K2115" s="35"/>
      <c r="L2115" s="24"/>
      <c r="M2115" s="24"/>
      <c r="N2115" s="24"/>
      <c r="O2115" s="24"/>
      <c r="P2115" s="43"/>
      <c r="Q2115" s="24"/>
      <c r="R2115" s="24"/>
      <c r="S2115" s="24"/>
      <c r="T2115" s="24"/>
      <c r="U2115" s="24"/>
    </row>
    <row r="2116" spans="10:21" x14ac:dyDescent="0.25">
      <c r="J2116" s="24"/>
      <c r="K2116" s="35"/>
      <c r="L2116" s="24"/>
      <c r="M2116" s="24"/>
      <c r="N2116" s="24"/>
      <c r="O2116" s="24"/>
      <c r="P2116" s="43"/>
      <c r="Q2116" s="24"/>
      <c r="R2116" s="24"/>
      <c r="S2116" s="24"/>
      <c r="T2116" s="24"/>
      <c r="U2116" s="24"/>
    </row>
    <row r="2117" spans="10:21" x14ac:dyDescent="0.25">
      <c r="J2117" s="24"/>
      <c r="K2117" s="35"/>
      <c r="L2117" s="24"/>
      <c r="M2117" s="24"/>
      <c r="N2117" s="24"/>
      <c r="O2117" s="24"/>
      <c r="P2117" s="43"/>
      <c r="Q2117" s="24"/>
      <c r="R2117" s="24"/>
      <c r="S2117" s="24"/>
      <c r="T2117" s="24"/>
      <c r="U2117" s="24"/>
    </row>
    <row r="2118" spans="10:21" x14ac:dyDescent="0.25">
      <c r="J2118" s="24"/>
      <c r="K2118" s="35"/>
      <c r="L2118" s="24"/>
      <c r="M2118" s="24"/>
      <c r="N2118" s="24"/>
      <c r="O2118" s="24"/>
      <c r="P2118" s="43"/>
      <c r="Q2118" s="24"/>
      <c r="R2118" s="24"/>
      <c r="S2118" s="24"/>
      <c r="T2118" s="24"/>
      <c r="U2118" s="24"/>
    </row>
    <row r="2119" spans="10:21" x14ac:dyDescent="0.25">
      <c r="J2119" s="24"/>
      <c r="K2119" s="35"/>
      <c r="L2119" s="24"/>
      <c r="M2119" s="24"/>
      <c r="N2119" s="24"/>
      <c r="O2119" s="24"/>
      <c r="P2119" s="43"/>
      <c r="Q2119" s="24"/>
      <c r="R2119" s="24"/>
      <c r="S2119" s="24"/>
      <c r="T2119" s="24"/>
      <c r="U2119" s="24"/>
    </row>
    <row r="2120" spans="10:21" x14ac:dyDescent="0.25">
      <c r="J2120" s="24"/>
      <c r="K2120" s="35"/>
      <c r="L2120" s="24"/>
      <c r="M2120" s="24"/>
      <c r="N2120" s="24"/>
      <c r="O2120" s="24"/>
      <c r="P2120" s="43"/>
      <c r="Q2120" s="24"/>
      <c r="R2120" s="24"/>
      <c r="S2120" s="24"/>
      <c r="T2120" s="24"/>
      <c r="U2120" s="24"/>
    </row>
    <row r="2121" spans="10:21" x14ac:dyDescent="0.25">
      <c r="J2121" s="24"/>
      <c r="K2121" s="35"/>
      <c r="L2121" s="24"/>
      <c r="M2121" s="24"/>
      <c r="N2121" s="24"/>
      <c r="O2121" s="24"/>
      <c r="P2121" s="43"/>
      <c r="Q2121" s="24"/>
      <c r="R2121" s="24"/>
      <c r="S2121" s="24"/>
      <c r="T2121" s="24"/>
      <c r="U2121" s="24"/>
    </row>
    <row r="2122" spans="10:21" x14ac:dyDescent="0.25">
      <c r="J2122" s="24"/>
      <c r="K2122" s="35"/>
      <c r="L2122" s="24"/>
      <c r="M2122" s="24"/>
      <c r="N2122" s="24"/>
      <c r="O2122" s="24"/>
      <c r="P2122" s="43"/>
      <c r="Q2122" s="24"/>
      <c r="R2122" s="24"/>
      <c r="S2122" s="24"/>
      <c r="T2122" s="24"/>
      <c r="U2122" s="24"/>
    </row>
    <row r="2123" spans="10:21" x14ac:dyDescent="0.25">
      <c r="J2123" s="24"/>
      <c r="K2123" s="35"/>
      <c r="L2123" s="24"/>
      <c r="M2123" s="24"/>
      <c r="N2123" s="24"/>
      <c r="O2123" s="24"/>
      <c r="P2123" s="43"/>
      <c r="Q2123" s="24"/>
      <c r="R2123" s="24"/>
      <c r="S2123" s="24"/>
      <c r="T2123" s="24"/>
      <c r="U2123" s="24"/>
    </row>
    <row r="2124" spans="10:21" x14ac:dyDescent="0.25">
      <c r="J2124" s="24"/>
      <c r="K2124" s="35"/>
      <c r="L2124" s="24"/>
      <c r="M2124" s="24"/>
      <c r="N2124" s="24"/>
      <c r="O2124" s="24"/>
      <c r="P2124" s="43"/>
      <c r="Q2124" s="24"/>
      <c r="R2124" s="24"/>
      <c r="S2124" s="24"/>
      <c r="T2124" s="24"/>
      <c r="U2124" s="24"/>
    </row>
    <row r="2125" spans="10:21" x14ac:dyDescent="0.25">
      <c r="J2125" s="24"/>
      <c r="K2125" s="35"/>
      <c r="L2125" s="24"/>
      <c r="M2125" s="24"/>
      <c r="N2125" s="24"/>
      <c r="O2125" s="24"/>
      <c r="P2125" s="43"/>
      <c r="Q2125" s="24"/>
      <c r="R2125" s="24"/>
      <c r="S2125" s="24"/>
      <c r="T2125" s="24"/>
      <c r="U2125" s="24"/>
    </row>
    <row r="2126" spans="10:21" x14ac:dyDescent="0.25">
      <c r="J2126" s="24"/>
      <c r="K2126" s="35"/>
      <c r="L2126" s="24"/>
      <c r="M2126" s="24"/>
      <c r="N2126" s="24"/>
      <c r="O2126" s="24"/>
      <c r="P2126" s="43"/>
      <c r="Q2126" s="24"/>
      <c r="R2126" s="24"/>
      <c r="S2126" s="24"/>
      <c r="T2126" s="24"/>
      <c r="U2126" s="24"/>
    </row>
    <row r="2127" spans="10:21" x14ac:dyDescent="0.25">
      <c r="J2127" s="24"/>
      <c r="K2127" s="35"/>
      <c r="L2127" s="24"/>
      <c r="M2127" s="24"/>
      <c r="N2127" s="24"/>
      <c r="O2127" s="24"/>
      <c r="P2127" s="43"/>
      <c r="Q2127" s="24"/>
      <c r="R2127" s="24"/>
      <c r="S2127" s="24"/>
      <c r="T2127" s="24"/>
      <c r="U2127" s="24"/>
    </row>
    <row r="2128" spans="10:21" x14ac:dyDescent="0.25">
      <c r="J2128" s="24"/>
      <c r="K2128" s="35"/>
      <c r="L2128" s="24"/>
      <c r="M2128" s="24"/>
      <c r="N2128" s="24"/>
      <c r="O2128" s="24"/>
      <c r="P2128" s="43"/>
      <c r="Q2128" s="24"/>
      <c r="R2128" s="24"/>
      <c r="S2128" s="24"/>
      <c r="T2128" s="24"/>
      <c r="U2128" s="24"/>
    </row>
    <row r="2129" spans="10:21" x14ac:dyDescent="0.25">
      <c r="J2129" s="24"/>
      <c r="K2129" s="35"/>
      <c r="L2129" s="24"/>
      <c r="M2129" s="24"/>
      <c r="N2129" s="24"/>
      <c r="O2129" s="24"/>
      <c r="P2129" s="43"/>
      <c r="Q2129" s="24"/>
      <c r="R2129" s="24"/>
      <c r="S2129" s="24"/>
      <c r="T2129" s="24"/>
      <c r="U2129" s="24"/>
    </row>
    <row r="2130" spans="10:21" x14ac:dyDescent="0.25">
      <c r="J2130" s="24"/>
      <c r="K2130" s="35"/>
      <c r="L2130" s="24"/>
      <c r="M2130" s="24"/>
      <c r="N2130" s="24"/>
      <c r="O2130" s="24"/>
      <c r="P2130" s="43"/>
      <c r="Q2130" s="24"/>
      <c r="R2130" s="24"/>
      <c r="S2130" s="24"/>
      <c r="T2130" s="24"/>
      <c r="U2130" s="24"/>
    </row>
    <row r="2131" spans="10:21" x14ac:dyDescent="0.25">
      <c r="J2131" s="24"/>
      <c r="K2131" s="35"/>
      <c r="L2131" s="24"/>
      <c r="M2131" s="24"/>
      <c r="N2131" s="24"/>
      <c r="O2131" s="24"/>
      <c r="P2131" s="43"/>
      <c r="Q2131" s="24"/>
      <c r="R2131" s="24"/>
      <c r="S2131" s="24"/>
      <c r="T2131" s="24"/>
      <c r="U2131" s="24"/>
    </row>
    <row r="2132" spans="10:21" x14ac:dyDescent="0.25">
      <c r="J2132" s="24"/>
      <c r="K2132" s="35"/>
      <c r="L2132" s="24"/>
      <c r="M2132" s="24"/>
      <c r="N2132" s="24"/>
      <c r="O2132" s="24"/>
      <c r="P2132" s="43"/>
      <c r="Q2132" s="24"/>
      <c r="R2132" s="24"/>
      <c r="S2132" s="24"/>
      <c r="T2132" s="24"/>
      <c r="U2132" s="24"/>
    </row>
    <row r="2133" spans="10:21" x14ac:dyDescent="0.25">
      <c r="J2133" s="24"/>
      <c r="K2133" s="35"/>
      <c r="L2133" s="24"/>
      <c r="M2133" s="24"/>
      <c r="N2133" s="24"/>
      <c r="O2133" s="24"/>
      <c r="P2133" s="43"/>
      <c r="Q2133" s="24"/>
      <c r="R2133" s="24"/>
      <c r="S2133" s="24"/>
      <c r="T2133" s="24"/>
      <c r="U2133" s="24"/>
    </row>
    <row r="2134" spans="10:21" x14ac:dyDescent="0.25">
      <c r="J2134" s="24"/>
      <c r="K2134" s="35"/>
      <c r="L2134" s="24"/>
      <c r="M2134" s="24"/>
      <c r="N2134" s="24"/>
      <c r="O2134" s="24"/>
      <c r="P2134" s="43"/>
      <c r="Q2134" s="24"/>
      <c r="R2134" s="24"/>
      <c r="S2134" s="24"/>
      <c r="T2134" s="24"/>
      <c r="U2134" s="24"/>
    </row>
    <row r="2135" spans="10:21" x14ac:dyDescent="0.25">
      <c r="J2135" s="24"/>
      <c r="K2135" s="35"/>
      <c r="L2135" s="24"/>
      <c r="M2135" s="24"/>
      <c r="N2135" s="24"/>
      <c r="O2135" s="24"/>
      <c r="P2135" s="43"/>
      <c r="Q2135" s="24"/>
      <c r="R2135" s="24"/>
      <c r="S2135" s="24"/>
      <c r="T2135" s="24"/>
      <c r="U2135" s="24"/>
    </row>
    <row r="2136" spans="10:21" x14ac:dyDescent="0.25">
      <c r="J2136" s="24"/>
      <c r="K2136" s="35"/>
      <c r="L2136" s="24"/>
      <c r="M2136" s="24"/>
      <c r="N2136" s="24"/>
      <c r="O2136" s="24"/>
      <c r="P2136" s="43"/>
      <c r="Q2136" s="24"/>
      <c r="R2136" s="24"/>
      <c r="S2136" s="24"/>
      <c r="T2136" s="24"/>
      <c r="U2136" s="24"/>
    </row>
    <row r="2137" spans="10:21" x14ac:dyDescent="0.25">
      <c r="J2137" s="24"/>
      <c r="K2137" s="35"/>
      <c r="L2137" s="24"/>
      <c r="M2137" s="24"/>
      <c r="N2137" s="24"/>
      <c r="O2137" s="24"/>
      <c r="P2137" s="43"/>
      <c r="Q2137" s="24"/>
      <c r="R2137" s="24"/>
      <c r="S2137" s="24"/>
      <c r="T2137" s="24"/>
      <c r="U2137" s="24"/>
    </row>
    <row r="2138" spans="10:21" x14ac:dyDescent="0.25">
      <c r="J2138" s="24"/>
      <c r="K2138" s="35"/>
      <c r="L2138" s="24"/>
      <c r="M2138" s="24"/>
      <c r="N2138" s="24"/>
      <c r="O2138" s="24"/>
      <c r="P2138" s="43"/>
      <c r="Q2138" s="24"/>
      <c r="R2138" s="24"/>
      <c r="S2138" s="24"/>
      <c r="T2138" s="24"/>
      <c r="U2138" s="24"/>
    </row>
    <row r="2139" spans="10:21" x14ac:dyDescent="0.25">
      <c r="J2139" s="24"/>
      <c r="K2139" s="35"/>
      <c r="L2139" s="24"/>
      <c r="M2139" s="24"/>
      <c r="N2139" s="24"/>
      <c r="O2139" s="24"/>
      <c r="P2139" s="43"/>
      <c r="Q2139" s="24"/>
      <c r="R2139" s="24"/>
      <c r="S2139" s="24"/>
      <c r="T2139" s="24"/>
      <c r="U2139" s="24"/>
    </row>
    <row r="2140" spans="10:21" x14ac:dyDescent="0.25">
      <c r="J2140" s="24"/>
      <c r="K2140" s="35"/>
      <c r="L2140" s="24"/>
      <c r="M2140" s="24"/>
      <c r="N2140" s="24"/>
      <c r="O2140" s="24"/>
      <c r="P2140" s="43"/>
      <c r="Q2140" s="24"/>
      <c r="R2140" s="24"/>
      <c r="S2140" s="24"/>
      <c r="T2140" s="24"/>
      <c r="U2140" s="24"/>
    </row>
    <row r="2141" spans="10:21" x14ac:dyDescent="0.25">
      <c r="J2141" s="24"/>
      <c r="K2141" s="35"/>
      <c r="L2141" s="24"/>
      <c r="M2141" s="24"/>
      <c r="N2141" s="24"/>
      <c r="O2141" s="24"/>
      <c r="P2141" s="43"/>
      <c r="Q2141" s="24"/>
      <c r="R2141" s="24"/>
      <c r="S2141" s="24"/>
      <c r="T2141" s="24"/>
      <c r="U2141" s="24"/>
    </row>
    <row r="2142" spans="10:21" x14ac:dyDescent="0.25">
      <c r="J2142" s="24"/>
      <c r="K2142" s="35"/>
      <c r="L2142" s="24"/>
      <c r="M2142" s="24"/>
      <c r="N2142" s="24"/>
      <c r="O2142" s="24"/>
      <c r="P2142" s="43"/>
      <c r="Q2142" s="24"/>
      <c r="R2142" s="24"/>
      <c r="S2142" s="24"/>
      <c r="T2142" s="24"/>
      <c r="U2142" s="24"/>
    </row>
    <row r="2143" spans="10:21" x14ac:dyDescent="0.25">
      <c r="J2143" s="24"/>
      <c r="K2143" s="35"/>
      <c r="L2143" s="24"/>
      <c r="M2143" s="24"/>
      <c r="N2143" s="24"/>
      <c r="O2143" s="24"/>
      <c r="P2143" s="43"/>
      <c r="Q2143" s="24"/>
      <c r="R2143" s="24"/>
      <c r="S2143" s="24"/>
      <c r="T2143" s="24"/>
      <c r="U2143" s="24"/>
    </row>
    <row r="2144" spans="10:21" x14ac:dyDescent="0.25">
      <c r="J2144" s="24"/>
      <c r="K2144" s="35"/>
      <c r="L2144" s="24"/>
      <c r="M2144" s="24"/>
      <c r="N2144" s="24"/>
      <c r="O2144" s="24"/>
      <c r="P2144" s="43"/>
      <c r="Q2144" s="24"/>
      <c r="R2144" s="24"/>
      <c r="S2144" s="24"/>
      <c r="T2144" s="24"/>
      <c r="U2144" s="24"/>
    </row>
    <row r="2145" spans="10:21" x14ac:dyDescent="0.25">
      <c r="J2145" s="24"/>
      <c r="K2145" s="35"/>
      <c r="L2145" s="24"/>
      <c r="M2145" s="24"/>
      <c r="N2145" s="24"/>
      <c r="O2145" s="24"/>
      <c r="P2145" s="43"/>
      <c r="Q2145" s="24"/>
      <c r="R2145" s="24"/>
      <c r="S2145" s="24"/>
      <c r="T2145" s="24"/>
      <c r="U2145" s="24"/>
    </row>
    <row r="2146" spans="10:21" x14ac:dyDescent="0.25">
      <c r="J2146" s="24"/>
      <c r="K2146" s="35"/>
      <c r="L2146" s="24"/>
      <c r="M2146" s="24"/>
      <c r="N2146" s="24"/>
      <c r="O2146" s="24"/>
      <c r="P2146" s="43"/>
      <c r="Q2146" s="24"/>
      <c r="R2146" s="24"/>
      <c r="S2146" s="24"/>
      <c r="T2146" s="24"/>
      <c r="U2146" s="24"/>
    </row>
    <row r="2147" spans="10:21" x14ac:dyDescent="0.25">
      <c r="J2147" s="24"/>
      <c r="K2147" s="35"/>
      <c r="L2147" s="24"/>
      <c r="M2147" s="24"/>
      <c r="N2147" s="24"/>
      <c r="O2147" s="24"/>
      <c r="P2147" s="43"/>
      <c r="Q2147" s="24"/>
      <c r="R2147" s="24"/>
      <c r="S2147" s="24"/>
      <c r="T2147" s="24"/>
      <c r="U2147" s="24"/>
    </row>
    <row r="2148" spans="10:21" x14ac:dyDescent="0.25">
      <c r="J2148" s="24"/>
      <c r="K2148" s="35"/>
      <c r="L2148" s="24"/>
      <c r="M2148" s="24"/>
      <c r="N2148" s="24"/>
      <c r="O2148" s="24"/>
      <c r="P2148" s="43"/>
      <c r="Q2148" s="24"/>
      <c r="R2148" s="24"/>
      <c r="S2148" s="24"/>
      <c r="T2148" s="24"/>
      <c r="U2148" s="24"/>
    </row>
    <row r="2149" spans="10:21" x14ac:dyDescent="0.25">
      <c r="J2149" s="24"/>
      <c r="K2149" s="35"/>
      <c r="L2149" s="24"/>
      <c r="M2149" s="24"/>
      <c r="N2149" s="24"/>
      <c r="O2149" s="24"/>
      <c r="P2149" s="43"/>
      <c r="Q2149" s="24"/>
      <c r="R2149" s="24"/>
      <c r="S2149" s="24"/>
      <c r="T2149" s="24"/>
      <c r="U2149" s="24"/>
    </row>
    <row r="2150" spans="10:21" x14ac:dyDescent="0.25">
      <c r="J2150" s="24"/>
      <c r="K2150" s="35"/>
      <c r="L2150" s="24"/>
      <c r="M2150" s="24"/>
      <c r="N2150" s="24"/>
      <c r="O2150" s="24"/>
      <c r="P2150" s="43"/>
      <c r="Q2150" s="24"/>
      <c r="R2150" s="24"/>
      <c r="S2150" s="24"/>
      <c r="T2150" s="24"/>
      <c r="U2150" s="24"/>
    </row>
    <row r="2151" spans="10:21" x14ac:dyDescent="0.25">
      <c r="J2151" s="24"/>
      <c r="K2151" s="35"/>
      <c r="L2151" s="24"/>
      <c r="M2151" s="24"/>
      <c r="N2151" s="24"/>
      <c r="O2151" s="24"/>
      <c r="P2151" s="43"/>
      <c r="Q2151" s="24"/>
      <c r="R2151" s="24"/>
      <c r="S2151" s="24"/>
      <c r="T2151" s="24"/>
      <c r="U2151" s="24"/>
    </row>
    <row r="2152" spans="10:21" x14ac:dyDescent="0.25">
      <c r="J2152" s="24"/>
      <c r="K2152" s="35"/>
      <c r="L2152" s="24"/>
      <c r="M2152" s="24"/>
      <c r="N2152" s="24"/>
      <c r="O2152" s="24"/>
      <c r="P2152" s="43"/>
      <c r="Q2152" s="24"/>
      <c r="R2152" s="24"/>
      <c r="S2152" s="24"/>
      <c r="T2152" s="24"/>
      <c r="U2152" s="24"/>
    </row>
    <row r="2153" spans="10:21" x14ac:dyDescent="0.25">
      <c r="J2153" s="24"/>
      <c r="K2153" s="35"/>
      <c r="L2153" s="24"/>
      <c r="M2153" s="24"/>
      <c r="N2153" s="24"/>
      <c r="O2153" s="24"/>
      <c r="P2153" s="43"/>
      <c r="Q2153" s="24"/>
      <c r="R2153" s="24"/>
      <c r="S2153" s="24"/>
      <c r="T2153" s="24"/>
      <c r="U2153" s="24"/>
    </row>
    <row r="2154" spans="10:21" x14ac:dyDescent="0.25">
      <c r="J2154" s="24"/>
      <c r="K2154" s="35"/>
      <c r="L2154" s="24"/>
      <c r="M2154" s="24"/>
      <c r="N2154" s="24"/>
      <c r="O2154" s="24"/>
      <c r="P2154" s="43"/>
      <c r="Q2154" s="24"/>
      <c r="R2154" s="24"/>
      <c r="S2154" s="24"/>
      <c r="T2154" s="24"/>
      <c r="U2154" s="24"/>
    </row>
    <row r="2155" spans="10:21" x14ac:dyDescent="0.25">
      <c r="J2155" s="24"/>
      <c r="K2155" s="35"/>
      <c r="L2155" s="24"/>
      <c r="M2155" s="24"/>
      <c r="N2155" s="24"/>
      <c r="O2155" s="24"/>
      <c r="P2155" s="43"/>
      <c r="Q2155" s="24"/>
      <c r="R2155" s="24"/>
      <c r="S2155" s="24"/>
      <c r="T2155" s="24"/>
      <c r="U2155" s="24"/>
    </row>
    <row r="2156" spans="10:21" x14ac:dyDescent="0.25">
      <c r="J2156" s="24"/>
      <c r="K2156" s="35"/>
      <c r="L2156" s="24"/>
      <c r="M2156" s="24"/>
      <c r="N2156" s="24"/>
      <c r="O2156" s="24"/>
      <c r="P2156" s="43"/>
      <c r="Q2156" s="24"/>
      <c r="R2156" s="24"/>
      <c r="S2156" s="24"/>
      <c r="T2156" s="24"/>
      <c r="U2156" s="24"/>
    </row>
    <row r="2157" spans="10:21" x14ac:dyDescent="0.25">
      <c r="J2157" s="24"/>
      <c r="K2157" s="35"/>
      <c r="L2157" s="24"/>
      <c r="M2157" s="24"/>
      <c r="N2157" s="24"/>
      <c r="O2157" s="24"/>
      <c r="P2157" s="43"/>
      <c r="Q2157" s="24"/>
      <c r="R2157" s="24"/>
      <c r="S2157" s="24"/>
      <c r="T2157" s="24"/>
      <c r="U2157" s="24"/>
    </row>
    <row r="2158" spans="10:21" x14ac:dyDescent="0.25">
      <c r="J2158" s="24"/>
      <c r="K2158" s="35"/>
      <c r="L2158" s="24"/>
      <c r="M2158" s="24"/>
      <c r="N2158" s="24"/>
      <c r="O2158" s="24"/>
      <c r="P2158" s="43"/>
      <c r="Q2158" s="24"/>
      <c r="R2158" s="24"/>
      <c r="S2158" s="24"/>
      <c r="T2158" s="24"/>
      <c r="U2158" s="24"/>
    </row>
    <row r="2159" spans="10:21" x14ac:dyDescent="0.25">
      <c r="J2159" s="24"/>
      <c r="K2159" s="35"/>
      <c r="L2159" s="24"/>
      <c r="M2159" s="24"/>
      <c r="N2159" s="24"/>
      <c r="O2159" s="24"/>
      <c r="P2159" s="43"/>
      <c r="Q2159" s="24"/>
      <c r="R2159" s="24"/>
      <c r="S2159" s="24"/>
      <c r="T2159" s="24"/>
      <c r="U2159" s="24"/>
    </row>
    <row r="2160" spans="10:21" x14ac:dyDescent="0.25">
      <c r="J2160" s="24"/>
      <c r="K2160" s="35"/>
      <c r="L2160" s="24"/>
      <c r="M2160" s="24"/>
      <c r="N2160" s="24"/>
      <c r="O2160" s="24"/>
      <c r="P2160" s="43"/>
      <c r="Q2160" s="24"/>
      <c r="R2160" s="24"/>
      <c r="S2160" s="24"/>
      <c r="T2160" s="24"/>
      <c r="U2160" s="24"/>
    </row>
    <row r="2161" spans="10:21" x14ac:dyDescent="0.25">
      <c r="J2161" s="24"/>
      <c r="K2161" s="35"/>
      <c r="L2161" s="24"/>
      <c r="M2161" s="24"/>
      <c r="N2161" s="24"/>
      <c r="O2161" s="24"/>
      <c r="P2161" s="43"/>
      <c r="Q2161" s="24"/>
      <c r="R2161" s="24"/>
      <c r="S2161" s="24"/>
      <c r="T2161" s="24"/>
      <c r="U2161" s="24"/>
    </row>
    <row r="2162" spans="10:21" x14ac:dyDescent="0.25">
      <c r="J2162" s="24"/>
      <c r="K2162" s="35"/>
      <c r="L2162" s="24"/>
      <c r="M2162" s="24"/>
      <c r="N2162" s="24"/>
      <c r="O2162" s="24"/>
      <c r="P2162" s="43"/>
      <c r="Q2162" s="24"/>
      <c r="R2162" s="24"/>
      <c r="S2162" s="24"/>
      <c r="T2162" s="24"/>
      <c r="U2162" s="24"/>
    </row>
    <row r="2163" spans="10:21" x14ac:dyDescent="0.25">
      <c r="J2163" s="24"/>
      <c r="K2163" s="35"/>
      <c r="L2163" s="24"/>
      <c r="M2163" s="24"/>
      <c r="N2163" s="24"/>
      <c r="O2163" s="24"/>
      <c r="P2163" s="43"/>
      <c r="Q2163" s="24"/>
      <c r="R2163" s="24"/>
      <c r="S2163" s="24"/>
      <c r="T2163" s="24"/>
      <c r="U2163" s="24"/>
    </row>
    <row r="2164" spans="10:21" x14ac:dyDescent="0.25">
      <c r="J2164" s="24"/>
      <c r="K2164" s="35"/>
      <c r="L2164" s="24"/>
      <c r="M2164" s="24"/>
      <c r="N2164" s="24"/>
      <c r="O2164" s="24"/>
      <c r="P2164" s="43"/>
      <c r="Q2164" s="24"/>
      <c r="R2164" s="24"/>
      <c r="S2164" s="24"/>
      <c r="T2164" s="24"/>
      <c r="U2164" s="24"/>
    </row>
    <row r="2165" spans="10:21" x14ac:dyDescent="0.25">
      <c r="J2165" s="24"/>
      <c r="K2165" s="35"/>
      <c r="L2165" s="24"/>
      <c r="M2165" s="24"/>
      <c r="N2165" s="24"/>
      <c r="O2165" s="24"/>
      <c r="P2165" s="43"/>
      <c r="Q2165" s="24"/>
      <c r="R2165" s="24"/>
      <c r="S2165" s="24"/>
      <c r="T2165" s="24"/>
      <c r="U2165" s="24"/>
    </row>
    <row r="2166" spans="10:21" x14ac:dyDescent="0.25">
      <c r="J2166" s="24"/>
      <c r="K2166" s="35"/>
      <c r="L2166" s="24"/>
      <c r="M2166" s="24"/>
      <c r="N2166" s="24"/>
      <c r="O2166" s="24"/>
      <c r="P2166" s="43"/>
      <c r="Q2166" s="24"/>
      <c r="R2166" s="24"/>
      <c r="S2166" s="24"/>
      <c r="T2166" s="24"/>
      <c r="U2166" s="24"/>
    </row>
    <row r="2167" spans="10:21" x14ac:dyDescent="0.25">
      <c r="J2167" s="24"/>
      <c r="K2167" s="35"/>
      <c r="L2167" s="24"/>
      <c r="M2167" s="24"/>
      <c r="N2167" s="24"/>
      <c r="O2167" s="24"/>
      <c r="P2167" s="43"/>
      <c r="Q2167" s="24"/>
      <c r="R2167" s="24"/>
      <c r="S2167" s="24"/>
      <c r="T2167" s="24"/>
      <c r="U2167" s="24"/>
    </row>
    <row r="2168" spans="10:21" x14ac:dyDescent="0.25">
      <c r="J2168" s="24"/>
      <c r="K2168" s="35"/>
      <c r="L2168" s="24"/>
      <c r="M2168" s="24"/>
      <c r="N2168" s="24"/>
      <c r="O2168" s="24"/>
      <c r="P2168" s="43"/>
      <c r="Q2168" s="24"/>
      <c r="R2168" s="24"/>
      <c r="S2168" s="24"/>
      <c r="T2168" s="24"/>
      <c r="U2168" s="24"/>
    </row>
    <row r="2169" spans="10:21" x14ac:dyDescent="0.25">
      <c r="J2169" s="24"/>
      <c r="K2169" s="35"/>
      <c r="L2169" s="24"/>
      <c r="M2169" s="24"/>
      <c r="N2169" s="24"/>
      <c r="O2169" s="24"/>
      <c r="P2169" s="43"/>
      <c r="Q2169" s="24"/>
      <c r="R2169" s="24"/>
      <c r="S2169" s="24"/>
      <c r="T2169" s="24"/>
      <c r="U2169" s="24"/>
    </row>
    <row r="2170" spans="10:21" x14ac:dyDescent="0.25">
      <c r="J2170" s="24"/>
      <c r="K2170" s="35"/>
      <c r="L2170" s="24"/>
      <c r="M2170" s="24"/>
      <c r="N2170" s="24"/>
      <c r="O2170" s="24"/>
      <c r="P2170" s="43"/>
      <c r="Q2170" s="24"/>
      <c r="R2170" s="24"/>
      <c r="S2170" s="24"/>
      <c r="T2170" s="24"/>
      <c r="U2170" s="24"/>
    </row>
    <row r="2171" spans="10:21" x14ac:dyDescent="0.25">
      <c r="J2171" s="24"/>
      <c r="K2171" s="35"/>
      <c r="L2171" s="24"/>
      <c r="M2171" s="24"/>
      <c r="N2171" s="24"/>
      <c r="O2171" s="24"/>
      <c r="P2171" s="43"/>
      <c r="Q2171" s="24"/>
      <c r="R2171" s="24"/>
      <c r="S2171" s="24"/>
      <c r="T2171" s="24"/>
      <c r="U2171" s="24"/>
    </row>
    <row r="2172" spans="10:21" x14ac:dyDescent="0.25">
      <c r="J2172" s="24"/>
      <c r="K2172" s="35"/>
      <c r="L2172" s="24"/>
      <c r="M2172" s="24"/>
      <c r="N2172" s="24"/>
      <c r="O2172" s="24"/>
      <c r="P2172" s="43"/>
      <c r="Q2172" s="24"/>
      <c r="R2172" s="24"/>
      <c r="S2172" s="24"/>
      <c r="T2172" s="24"/>
      <c r="U2172" s="24"/>
    </row>
    <row r="2173" spans="10:21" x14ac:dyDescent="0.25">
      <c r="J2173" s="24"/>
      <c r="K2173" s="35"/>
      <c r="L2173" s="24"/>
      <c r="M2173" s="24"/>
      <c r="N2173" s="24"/>
      <c r="O2173" s="24"/>
      <c r="P2173" s="43"/>
      <c r="Q2173" s="24"/>
      <c r="R2173" s="24"/>
      <c r="S2173" s="24"/>
      <c r="T2173" s="24"/>
      <c r="U2173" s="24"/>
    </row>
    <row r="2174" spans="10:21" x14ac:dyDescent="0.25">
      <c r="J2174" s="24"/>
      <c r="K2174" s="35"/>
      <c r="L2174" s="24"/>
      <c r="M2174" s="24"/>
      <c r="N2174" s="24"/>
      <c r="O2174" s="24"/>
      <c r="P2174" s="43"/>
      <c r="Q2174" s="24"/>
      <c r="R2174" s="24"/>
      <c r="S2174" s="24"/>
      <c r="T2174" s="24"/>
      <c r="U2174" s="24"/>
    </row>
    <row r="2175" spans="10:21" x14ac:dyDescent="0.25">
      <c r="J2175" s="24"/>
      <c r="K2175" s="35"/>
      <c r="L2175" s="24"/>
      <c r="M2175" s="24"/>
      <c r="N2175" s="24"/>
      <c r="O2175" s="24"/>
      <c r="P2175" s="43"/>
      <c r="Q2175" s="24"/>
      <c r="R2175" s="24"/>
      <c r="S2175" s="24"/>
      <c r="T2175" s="24"/>
      <c r="U2175" s="24"/>
    </row>
    <row r="2176" spans="10:21" x14ac:dyDescent="0.25">
      <c r="J2176" s="24"/>
      <c r="K2176" s="35"/>
      <c r="L2176" s="24"/>
      <c r="M2176" s="24"/>
      <c r="N2176" s="24"/>
      <c r="O2176" s="24"/>
      <c r="P2176" s="43"/>
      <c r="Q2176" s="24"/>
      <c r="R2176" s="24"/>
      <c r="S2176" s="24"/>
      <c r="T2176" s="24"/>
      <c r="U2176" s="24"/>
    </row>
    <row r="2177" spans="10:21" x14ac:dyDescent="0.25">
      <c r="J2177" s="24"/>
      <c r="K2177" s="35"/>
      <c r="L2177" s="24"/>
      <c r="M2177" s="24"/>
      <c r="N2177" s="24"/>
      <c r="O2177" s="24"/>
      <c r="P2177" s="43"/>
      <c r="Q2177" s="24"/>
      <c r="R2177" s="24"/>
      <c r="S2177" s="24"/>
      <c r="T2177" s="24"/>
      <c r="U2177" s="24"/>
    </row>
    <row r="2178" spans="10:21" x14ac:dyDescent="0.25">
      <c r="J2178" s="24"/>
      <c r="K2178" s="35"/>
      <c r="L2178" s="24"/>
      <c r="M2178" s="24"/>
      <c r="N2178" s="24"/>
      <c r="O2178" s="24"/>
      <c r="P2178" s="43"/>
      <c r="Q2178" s="24"/>
      <c r="R2178" s="24"/>
      <c r="S2178" s="24"/>
      <c r="T2178" s="24"/>
      <c r="U2178" s="24"/>
    </row>
    <row r="2179" spans="10:21" x14ac:dyDescent="0.25">
      <c r="J2179" s="24"/>
      <c r="K2179" s="35"/>
      <c r="L2179" s="24"/>
      <c r="M2179" s="24"/>
      <c r="N2179" s="24"/>
      <c r="O2179" s="24"/>
      <c r="P2179" s="43"/>
      <c r="Q2179" s="24"/>
      <c r="R2179" s="24"/>
      <c r="S2179" s="24"/>
      <c r="T2179" s="24"/>
      <c r="U2179" s="24"/>
    </row>
    <row r="2180" spans="10:21" x14ac:dyDescent="0.25">
      <c r="J2180" s="24"/>
      <c r="K2180" s="35"/>
      <c r="L2180" s="24"/>
      <c r="M2180" s="24"/>
      <c r="N2180" s="24"/>
      <c r="O2180" s="24"/>
      <c r="P2180" s="43"/>
      <c r="Q2180" s="24"/>
      <c r="R2180" s="24"/>
      <c r="S2180" s="24"/>
      <c r="T2180" s="24"/>
      <c r="U2180" s="24"/>
    </row>
    <row r="2181" spans="10:21" x14ac:dyDescent="0.25">
      <c r="J2181" s="24"/>
      <c r="K2181" s="35"/>
      <c r="L2181" s="24"/>
      <c r="M2181" s="24"/>
      <c r="N2181" s="24"/>
      <c r="O2181" s="24"/>
      <c r="P2181" s="43"/>
      <c r="Q2181" s="24"/>
      <c r="R2181" s="24"/>
      <c r="S2181" s="24"/>
      <c r="T2181" s="24"/>
      <c r="U2181" s="24"/>
    </row>
    <row r="2182" spans="10:21" x14ac:dyDescent="0.25">
      <c r="J2182" s="24"/>
      <c r="K2182" s="35"/>
      <c r="L2182" s="24"/>
      <c r="M2182" s="24"/>
      <c r="N2182" s="24"/>
      <c r="O2182" s="24"/>
      <c r="P2182" s="43"/>
      <c r="Q2182" s="24"/>
      <c r="R2182" s="24"/>
      <c r="S2182" s="24"/>
      <c r="T2182" s="24"/>
      <c r="U2182" s="24"/>
    </row>
    <row r="2183" spans="10:21" x14ac:dyDescent="0.25">
      <c r="J2183" s="24"/>
      <c r="K2183" s="35"/>
      <c r="L2183" s="24"/>
      <c r="M2183" s="24"/>
      <c r="N2183" s="24"/>
      <c r="O2183" s="24"/>
      <c r="P2183" s="43"/>
      <c r="Q2183" s="24"/>
      <c r="R2183" s="24"/>
      <c r="S2183" s="24"/>
      <c r="T2183" s="24"/>
      <c r="U2183" s="24"/>
    </row>
    <row r="2184" spans="10:21" x14ac:dyDescent="0.25">
      <c r="J2184" s="24"/>
      <c r="K2184" s="35"/>
      <c r="L2184" s="24"/>
      <c r="M2184" s="24"/>
      <c r="N2184" s="24"/>
      <c r="O2184" s="24"/>
      <c r="P2184" s="43"/>
      <c r="Q2184" s="24"/>
      <c r="R2184" s="24"/>
      <c r="S2184" s="24"/>
      <c r="T2184" s="24"/>
      <c r="U2184" s="24"/>
    </row>
    <row r="2185" spans="10:21" x14ac:dyDescent="0.25">
      <c r="J2185" s="24"/>
      <c r="K2185" s="35"/>
      <c r="L2185" s="24"/>
      <c r="M2185" s="24"/>
      <c r="N2185" s="24"/>
      <c r="O2185" s="24"/>
      <c r="P2185" s="43"/>
      <c r="Q2185" s="24"/>
      <c r="R2185" s="24"/>
      <c r="S2185" s="24"/>
      <c r="T2185" s="24"/>
      <c r="U2185" s="24"/>
    </row>
    <row r="2186" spans="10:21" x14ac:dyDescent="0.25">
      <c r="J2186" s="24"/>
      <c r="K2186" s="35"/>
      <c r="L2186" s="24"/>
      <c r="M2186" s="24"/>
      <c r="N2186" s="24"/>
      <c r="O2186" s="24"/>
      <c r="P2186" s="43"/>
      <c r="Q2186" s="24"/>
      <c r="R2186" s="24"/>
      <c r="S2186" s="24"/>
      <c r="T2186" s="24"/>
      <c r="U2186" s="24"/>
    </row>
    <row r="2187" spans="10:21" x14ac:dyDescent="0.25">
      <c r="J2187" s="24"/>
      <c r="K2187" s="35"/>
      <c r="L2187" s="24"/>
      <c r="M2187" s="24"/>
      <c r="N2187" s="24"/>
      <c r="O2187" s="24"/>
      <c r="P2187" s="43"/>
      <c r="Q2187" s="24"/>
      <c r="R2187" s="24"/>
      <c r="S2187" s="24"/>
      <c r="T2187" s="24"/>
      <c r="U2187" s="24"/>
    </row>
    <row r="2188" spans="10:21" x14ac:dyDescent="0.25">
      <c r="J2188" s="24"/>
      <c r="K2188" s="35"/>
      <c r="L2188" s="24"/>
      <c r="M2188" s="24"/>
      <c r="N2188" s="24"/>
      <c r="O2188" s="24"/>
      <c r="P2188" s="43"/>
      <c r="Q2188" s="24"/>
      <c r="R2188" s="24"/>
      <c r="S2188" s="24"/>
      <c r="T2188" s="24"/>
      <c r="U2188" s="24"/>
    </row>
    <row r="2189" spans="10:21" x14ac:dyDescent="0.25">
      <c r="J2189" s="24"/>
      <c r="K2189" s="35"/>
      <c r="L2189" s="24"/>
      <c r="M2189" s="24"/>
      <c r="N2189" s="24"/>
      <c r="O2189" s="24"/>
      <c r="P2189" s="43"/>
      <c r="Q2189" s="24"/>
      <c r="R2189" s="24"/>
      <c r="S2189" s="24"/>
      <c r="T2189" s="24"/>
      <c r="U2189" s="24"/>
    </row>
    <row r="2190" spans="10:21" x14ac:dyDescent="0.25">
      <c r="J2190" s="24"/>
      <c r="K2190" s="35"/>
      <c r="L2190" s="24"/>
      <c r="M2190" s="24"/>
      <c r="N2190" s="24"/>
      <c r="O2190" s="24"/>
      <c r="P2190" s="43"/>
      <c r="Q2190" s="24"/>
      <c r="R2190" s="24"/>
      <c r="S2190" s="24"/>
      <c r="T2190" s="24"/>
      <c r="U2190" s="24"/>
    </row>
    <row r="2191" spans="10:21" x14ac:dyDescent="0.25">
      <c r="J2191" s="24"/>
      <c r="K2191" s="35"/>
      <c r="L2191" s="24"/>
      <c r="M2191" s="24"/>
      <c r="N2191" s="24"/>
      <c r="O2191" s="24"/>
      <c r="P2191" s="43"/>
      <c r="Q2191" s="24"/>
      <c r="R2191" s="24"/>
      <c r="S2191" s="24"/>
      <c r="T2191" s="24"/>
      <c r="U2191" s="24"/>
    </row>
    <row r="2192" spans="10:21" x14ac:dyDescent="0.25">
      <c r="J2192" s="24"/>
      <c r="K2192" s="35"/>
      <c r="L2192" s="24"/>
      <c r="M2192" s="24"/>
      <c r="N2192" s="24"/>
      <c r="O2192" s="24"/>
      <c r="P2192" s="43"/>
      <c r="Q2192" s="24"/>
      <c r="R2192" s="24"/>
      <c r="S2192" s="24"/>
      <c r="T2192" s="24"/>
      <c r="U2192" s="24"/>
    </row>
    <row r="2193" spans="10:21" x14ac:dyDescent="0.25">
      <c r="J2193" s="24"/>
      <c r="K2193" s="35"/>
      <c r="L2193" s="24"/>
      <c r="M2193" s="24"/>
      <c r="N2193" s="24"/>
      <c r="O2193" s="24"/>
      <c r="P2193" s="43"/>
      <c r="Q2193" s="24"/>
      <c r="R2193" s="24"/>
      <c r="S2193" s="24"/>
      <c r="T2193" s="24"/>
      <c r="U2193" s="24"/>
    </row>
    <row r="2194" spans="10:21" x14ac:dyDescent="0.25">
      <c r="J2194" s="24"/>
      <c r="K2194" s="35"/>
      <c r="L2194" s="24"/>
      <c r="M2194" s="24"/>
      <c r="N2194" s="24"/>
      <c r="O2194" s="24"/>
      <c r="P2194" s="43"/>
      <c r="Q2194" s="24"/>
      <c r="R2194" s="24"/>
      <c r="S2194" s="24"/>
      <c r="T2194" s="24"/>
      <c r="U2194" s="24"/>
    </row>
    <row r="2195" spans="10:21" x14ac:dyDescent="0.25">
      <c r="J2195" s="24"/>
      <c r="K2195" s="35"/>
      <c r="L2195" s="24"/>
      <c r="M2195" s="24"/>
      <c r="N2195" s="24"/>
      <c r="O2195" s="24"/>
      <c r="P2195" s="43"/>
      <c r="Q2195" s="24"/>
      <c r="R2195" s="24"/>
      <c r="S2195" s="24"/>
      <c r="T2195" s="24"/>
      <c r="U2195" s="24"/>
    </row>
    <row r="2196" spans="10:21" x14ac:dyDescent="0.25">
      <c r="J2196" s="24"/>
      <c r="K2196" s="35"/>
      <c r="L2196" s="24"/>
      <c r="M2196" s="24"/>
      <c r="N2196" s="24"/>
      <c r="O2196" s="24"/>
      <c r="P2196" s="43"/>
      <c r="Q2196" s="24"/>
      <c r="R2196" s="24"/>
      <c r="S2196" s="24"/>
      <c r="T2196" s="24"/>
      <c r="U2196" s="24"/>
    </row>
    <row r="2197" spans="10:21" x14ac:dyDescent="0.25">
      <c r="J2197" s="24"/>
      <c r="K2197" s="35"/>
      <c r="L2197" s="24"/>
      <c r="M2197" s="24"/>
      <c r="N2197" s="24"/>
      <c r="O2197" s="24"/>
      <c r="P2197" s="43"/>
      <c r="Q2197" s="24"/>
      <c r="R2197" s="24"/>
      <c r="S2197" s="24"/>
      <c r="T2197" s="24"/>
      <c r="U2197" s="24"/>
    </row>
    <row r="2198" spans="10:21" x14ac:dyDescent="0.25">
      <c r="J2198" s="24"/>
      <c r="K2198" s="35"/>
      <c r="L2198" s="24"/>
      <c r="M2198" s="24"/>
      <c r="N2198" s="24"/>
      <c r="O2198" s="24"/>
      <c r="P2198" s="43"/>
      <c r="Q2198" s="24"/>
      <c r="R2198" s="24"/>
      <c r="S2198" s="24"/>
      <c r="T2198" s="24"/>
      <c r="U2198" s="24"/>
    </row>
    <row r="2199" spans="10:21" x14ac:dyDescent="0.25">
      <c r="J2199" s="24"/>
      <c r="K2199" s="35"/>
      <c r="L2199" s="24"/>
      <c r="M2199" s="24"/>
      <c r="N2199" s="24"/>
      <c r="O2199" s="24"/>
      <c r="P2199" s="43"/>
      <c r="Q2199" s="24"/>
      <c r="R2199" s="24"/>
      <c r="S2199" s="24"/>
      <c r="T2199" s="24"/>
      <c r="U2199" s="24"/>
    </row>
    <row r="2200" spans="10:21" x14ac:dyDescent="0.25">
      <c r="J2200" s="24"/>
      <c r="K2200" s="35"/>
      <c r="L2200" s="24"/>
      <c r="M2200" s="24"/>
      <c r="N2200" s="24"/>
      <c r="O2200" s="24"/>
      <c r="P2200" s="43"/>
      <c r="Q2200" s="24"/>
      <c r="R2200" s="24"/>
      <c r="S2200" s="24"/>
      <c r="T2200" s="24"/>
      <c r="U2200" s="24"/>
    </row>
    <row r="2201" spans="10:21" x14ac:dyDescent="0.25">
      <c r="J2201" s="24"/>
      <c r="K2201" s="35"/>
      <c r="L2201" s="24"/>
      <c r="M2201" s="24"/>
      <c r="N2201" s="24"/>
      <c r="O2201" s="24"/>
      <c r="P2201" s="43"/>
      <c r="Q2201" s="24"/>
      <c r="R2201" s="24"/>
      <c r="S2201" s="24"/>
      <c r="T2201" s="24"/>
      <c r="U2201" s="24"/>
    </row>
    <row r="2202" spans="10:21" x14ac:dyDescent="0.25">
      <c r="J2202" s="24"/>
      <c r="K2202" s="35"/>
      <c r="L2202" s="24"/>
      <c r="M2202" s="24"/>
      <c r="N2202" s="24"/>
      <c r="O2202" s="24"/>
      <c r="P2202" s="43"/>
      <c r="Q2202" s="24"/>
      <c r="R2202" s="24"/>
      <c r="S2202" s="24"/>
      <c r="T2202" s="24"/>
      <c r="U2202" s="24"/>
    </row>
    <row r="2203" spans="10:21" x14ac:dyDescent="0.25">
      <c r="J2203" s="24"/>
      <c r="K2203" s="35"/>
      <c r="L2203" s="24"/>
      <c r="M2203" s="24"/>
      <c r="N2203" s="24"/>
      <c r="O2203" s="24"/>
      <c r="P2203" s="43"/>
      <c r="Q2203" s="24"/>
      <c r="R2203" s="24"/>
      <c r="S2203" s="24"/>
      <c r="T2203" s="24"/>
      <c r="U2203" s="24"/>
    </row>
    <row r="2204" spans="10:21" x14ac:dyDescent="0.25">
      <c r="J2204" s="24"/>
      <c r="K2204" s="35"/>
      <c r="L2204" s="24"/>
      <c r="M2204" s="24"/>
      <c r="N2204" s="24"/>
      <c r="O2204" s="24"/>
      <c r="P2204" s="43"/>
      <c r="Q2204" s="24"/>
      <c r="R2204" s="24"/>
      <c r="S2204" s="24"/>
      <c r="T2204" s="24"/>
      <c r="U2204" s="24"/>
    </row>
    <row r="2205" spans="10:21" x14ac:dyDescent="0.25">
      <c r="J2205" s="24"/>
      <c r="K2205" s="35"/>
      <c r="L2205" s="24"/>
      <c r="M2205" s="24"/>
      <c r="N2205" s="24"/>
      <c r="O2205" s="24"/>
      <c r="P2205" s="43"/>
      <c r="Q2205" s="24"/>
      <c r="R2205" s="24"/>
      <c r="S2205" s="24"/>
      <c r="T2205" s="24"/>
      <c r="U2205" s="24"/>
    </row>
    <row r="2206" spans="10:21" x14ac:dyDescent="0.25">
      <c r="J2206" s="24"/>
      <c r="K2206" s="35"/>
      <c r="L2206" s="24"/>
      <c r="M2206" s="24"/>
      <c r="N2206" s="24"/>
      <c r="O2206" s="24"/>
      <c r="P2206" s="43"/>
      <c r="Q2206" s="24"/>
      <c r="R2206" s="24"/>
      <c r="S2206" s="24"/>
      <c r="T2206" s="24"/>
      <c r="U2206" s="24"/>
    </row>
    <row r="2207" spans="10:21" x14ac:dyDescent="0.25">
      <c r="J2207" s="24"/>
      <c r="K2207" s="35"/>
      <c r="L2207" s="24"/>
      <c r="M2207" s="24"/>
      <c r="N2207" s="24"/>
      <c r="O2207" s="24"/>
      <c r="P2207" s="43"/>
      <c r="Q2207" s="24"/>
      <c r="R2207" s="24"/>
      <c r="S2207" s="24"/>
      <c r="T2207" s="24"/>
      <c r="U2207" s="24"/>
    </row>
    <row r="2208" spans="10:21" x14ac:dyDescent="0.25">
      <c r="J2208" s="24"/>
      <c r="K2208" s="35"/>
      <c r="L2208" s="24"/>
      <c r="M2208" s="24"/>
      <c r="N2208" s="24"/>
      <c r="O2208" s="24"/>
      <c r="P2208" s="43"/>
      <c r="Q2208" s="24"/>
      <c r="R2208" s="24"/>
      <c r="S2208" s="24"/>
      <c r="T2208" s="24"/>
      <c r="U2208" s="24"/>
    </row>
    <row r="2209" spans="10:21" x14ac:dyDescent="0.25">
      <c r="J2209" s="24"/>
      <c r="K2209" s="35"/>
      <c r="L2209" s="24"/>
      <c r="M2209" s="24"/>
      <c r="N2209" s="24"/>
      <c r="O2209" s="24"/>
      <c r="P2209" s="43"/>
      <c r="Q2209" s="24"/>
      <c r="R2209" s="24"/>
      <c r="S2209" s="24"/>
      <c r="T2209" s="24"/>
      <c r="U2209" s="24"/>
    </row>
    <row r="2210" spans="10:21" x14ac:dyDescent="0.25">
      <c r="J2210" s="24"/>
      <c r="K2210" s="35"/>
      <c r="L2210" s="24"/>
      <c r="M2210" s="24"/>
      <c r="N2210" s="24"/>
      <c r="O2210" s="24"/>
      <c r="P2210" s="43"/>
      <c r="Q2210" s="24"/>
      <c r="R2210" s="24"/>
      <c r="S2210" s="24"/>
      <c r="T2210" s="24"/>
      <c r="U2210" s="24"/>
    </row>
    <row r="2211" spans="10:21" x14ac:dyDescent="0.25">
      <c r="J2211" s="24"/>
      <c r="K2211" s="35"/>
      <c r="L2211" s="24"/>
      <c r="M2211" s="24"/>
      <c r="N2211" s="24"/>
      <c r="O2211" s="24"/>
      <c r="P2211" s="43"/>
      <c r="Q2211" s="24"/>
      <c r="R2211" s="24"/>
      <c r="S2211" s="24"/>
      <c r="T2211" s="24"/>
      <c r="U2211" s="24"/>
    </row>
    <row r="2212" spans="10:21" x14ac:dyDescent="0.25">
      <c r="J2212" s="24"/>
      <c r="K2212" s="35"/>
      <c r="L2212" s="24"/>
      <c r="M2212" s="24"/>
      <c r="N2212" s="24"/>
      <c r="O2212" s="24"/>
      <c r="P2212" s="43"/>
      <c r="Q2212" s="24"/>
      <c r="R2212" s="24"/>
      <c r="S2212" s="24"/>
      <c r="T2212" s="24"/>
      <c r="U2212" s="24"/>
    </row>
    <row r="2213" spans="10:21" x14ac:dyDescent="0.25">
      <c r="J2213" s="24"/>
      <c r="K2213" s="35"/>
      <c r="L2213" s="24"/>
      <c r="M2213" s="24"/>
      <c r="N2213" s="24"/>
      <c r="O2213" s="24"/>
      <c r="P2213" s="43"/>
      <c r="Q2213" s="24"/>
      <c r="R2213" s="24"/>
      <c r="S2213" s="24"/>
      <c r="T2213" s="24"/>
      <c r="U2213" s="24"/>
    </row>
    <row r="2214" spans="10:21" x14ac:dyDescent="0.25">
      <c r="J2214" s="24"/>
      <c r="K2214" s="35"/>
      <c r="L2214" s="24"/>
      <c r="M2214" s="24"/>
      <c r="N2214" s="24"/>
      <c r="O2214" s="24"/>
      <c r="P2214" s="43"/>
      <c r="Q2214" s="24"/>
      <c r="R2214" s="24"/>
      <c r="S2214" s="24"/>
      <c r="T2214" s="24"/>
      <c r="U2214" s="24"/>
    </row>
    <row r="2215" spans="10:21" x14ac:dyDescent="0.25">
      <c r="J2215" s="24"/>
      <c r="K2215" s="35"/>
      <c r="L2215" s="24"/>
      <c r="M2215" s="24"/>
      <c r="N2215" s="24"/>
      <c r="O2215" s="24"/>
      <c r="P2215" s="43"/>
      <c r="Q2215" s="24"/>
      <c r="R2215" s="24"/>
      <c r="S2215" s="24"/>
      <c r="T2215" s="24"/>
      <c r="U2215" s="24"/>
    </row>
    <row r="2216" spans="10:21" x14ac:dyDescent="0.25">
      <c r="J2216" s="24"/>
      <c r="K2216" s="35"/>
      <c r="L2216" s="24"/>
      <c r="M2216" s="24"/>
      <c r="N2216" s="24"/>
      <c r="O2216" s="24"/>
      <c r="P2216" s="43"/>
      <c r="Q2216" s="24"/>
      <c r="R2216" s="24"/>
      <c r="S2216" s="24"/>
      <c r="T2216" s="24"/>
      <c r="U2216" s="24"/>
    </row>
    <row r="2217" spans="10:21" x14ac:dyDescent="0.25">
      <c r="J2217" s="24"/>
      <c r="K2217" s="35"/>
      <c r="L2217" s="24"/>
      <c r="M2217" s="24"/>
      <c r="N2217" s="24"/>
      <c r="O2217" s="24"/>
      <c r="P2217" s="43"/>
      <c r="Q2217" s="24"/>
      <c r="R2217" s="24"/>
      <c r="S2217" s="24"/>
      <c r="T2217" s="24"/>
      <c r="U2217" s="24"/>
    </row>
    <row r="2218" spans="10:21" x14ac:dyDescent="0.25">
      <c r="J2218" s="24"/>
      <c r="K2218" s="35"/>
      <c r="L2218" s="24"/>
      <c r="M2218" s="24"/>
      <c r="N2218" s="24"/>
      <c r="O2218" s="24"/>
      <c r="P2218" s="43"/>
      <c r="Q2218" s="24"/>
      <c r="R2218" s="24"/>
      <c r="S2218" s="24"/>
      <c r="T2218" s="24"/>
      <c r="U2218" s="24"/>
    </row>
    <row r="2219" spans="10:21" x14ac:dyDescent="0.25">
      <c r="J2219" s="24"/>
      <c r="K2219" s="35"/>
      <c r="L2219" s="24"/>
      <c r="M2219" s="24"/>
      <c r="N2219" s="24"/>
      <c r="O2219" s="24"/>
      <c r="P2219" s="43"/>
      <c r="Q2219" s="24"/>
      <c r="R2219" s="24"/>
      <c r="S2219" s="24"/>
      <c r="T2219" s="24"/>
      <c r="U2219" s="24"/>
    </row>
    <row r="2220" spans="10:21" x14ac:dyDescent="0.25">
      <c r="J2220" s="24"/>
      <c r="K2220" s="35"/>
      <c r="L2220" s="24"/>
      <c r="M2220" s="24"/>
      <c r="N2220" s="24"/>
      <c r="O2220" s="24"/>
      <c r="P2220" s="43"/>
      <c r="Q2220" s="24"/>
      <c r="R2220" s="24"/>
      <c r="S2220" s="24"/>
      <c r="T2220" s="24"/>
      <c r="U2220" s="24"/>
    </row>
    <row r="2221" spans="10:21" x14ac:dyDescent="0.25">
      <c r="J2221" s="24"/>
      <c r="K2221" s="35"/>
      <c r="L2221" s="24"/>
      <c r="M2221" s="24"/>
      <c r="N2221" s="24"/>
      <c r="O2221" s="24"/>
      <c r="P2221" s="43"/>
      <c r="Q2221" s="24"/>
      <c r="R2221" s="24"/>
      <c r="S2221" s="24"/>
      <c r="T2221" s="24"/>
      <c r="U2221" s="24"/>
    </row>
    <row r="2222" spans="10:21" x14ac:dyDescent="0.25">
      <c r="J2222" s="24"/>
      <c r="K2222" s="35"/>
      <c r="L2222" s="24"/>
      <c r="M2222" s="24"/>
      <c r="N2222" s="24"/>
      <c r="O2222" s="24"/>
      <c r="P2222" s="43"/>
      <c r="Q2222" s="24"/>
      <c r="R2222" s="24"/>
      <c r="S2222" s="24"/>
      <c r="T2222" s="24"/>
      <c r="U2222" s="24"/>
    </row>
    <row r="2223" spans="10:21" x14ac:dyDescent="0.25">
      <c r="J2223" s="24"/>
      <c r="K2223" s="35"/>
      <c r="L2223" s="24"/>
      <c r="M2223" s="24"/>
      <c r="N2223" s="24"/>
      <c r="O2223" s="24"/>
      <c r="P2223" s="43"/>
      <c r="Q2223" s="24"/>
      <c r="R2223" s="24"/>
      <c r="S2223" s="24"/>
      <c r="T2223" s="24"/>
      <c r="U2223" s="24"/>
    </row>
    <row r="2224" spans="10:21" x14ac:dyDescent="0.25">
      <c r="J2224" s="24"/>
      <c r="K2224" s="35"/>
      <c r="L2224" s="24"/>
      <c r="M2224" s="24"/>
      <c r="N2224" s="24"/>
      <c r="O2224" s="24"/>
      <c r="P2224" s="43"/>
      <c r="Q2224" s="24"/>
      <c r="R2224" s="24"/>
      <c r="S2224" s="24"/>
      <c r="T2224" s="24"/>
      <c r="U2224" s="24"/>
    </row>
    <row r="2225" spans="10:21" x14ac:dyDescent="0.25">
      <c r="J2225" s="24"/>
      <c r="K2225" s="35"/>
      <c r="L2225" s="24"/>
      <c r="M2225" s="24"/>
      <c r="N2225" s="24"/>
      <c r="O2225" s="24"/>
      <c r="P2225" s="43"/>
      <c r="Q2225" s="24"/>
      <c r="R2225" s="24"/>
      <c r="S2225" s="24"/>
      <c r="T2225" s="24"/>
      <c r="U2225" s="24"/>
    </row>
    <row r="2226" spans="10:21" x14ac:dyDescent="0.25">
      <c r="J2226" s="24"/>
      <c r="K2226" s="35"/>
      <c r="L2226" s="24"/>
      <c r="M2226" s="24"/>
      <c r="N2226" s="24"/>
      <c r="O2226" s="24"/>
      <c r="P2226" s="43"/>
      <c r="Q2226" s="24"/>
      <c r="R2226" s="24"/>
      <c r="S2226" s="24"/>
      <c r="T2226" s="24"/>
      <c r="U2226" s="24"/>
    </row>
    <row r="2227" spans="10:21" x14ac:dyDescent="0.25">
      <c r="J2227" s="24"/>
      <c r="K2227" s="35"/>
      <c r="L2227" s="24"/>
      <c r="M2227" s="24"/>
      <c r="N2227" s="24"/>
      <c r="O2227" s="24"/>
      <c r="P2227" s="43"/>
      <c r="Q2227" s="24"/>
      <c r="R2227" s="24"/>
      <c r="S2227" s="24"/>
      <c r="T2227" s="24"/>
      <c r="U2227" s="24"/>
    </row>
    <row r="2228" spans="10:21" x14ac:dyDescent="0.25">
      <c r="J2228" s="24"/>
      <c r="K2228" s="35"/>
      <c r="L2228" s="24"/>
      <c r="M2228" s="24"/>
      <c r="N2228" s="24"/>
      <c r="O2228" s="24"/>
      <c r="P2228" s="43"/>
      <c r="Q2228" s="24"/>
      <c r="R2228" s="24"/>
      <c r="S2228" s="24"/>
      <c r="T2228" s="24"/>
      <c r="U2228" s="24"/>
    </row>
    <row r="2229" spans="10:21" x14ac:dyDescent="0.25">
      <c r="J2229" s="24"/>
      <c r="K2229" s="35"/>
      <c r="L2229" s="24"/>
      <c r="M2229" s="24"/>
      <c r="N2229" s="24"/>
      <c r="O2229" s="24"/>
      <c r="P2229" s="43"/>
      <c r="Q2229" s="24"/>
      <c r="R2229" s="24"/>
      <c r="S2229" s="24"/>
      <c r="T2229" s="24"/>
      <c r="U2229" s="24"/>
    </row>
    <row r="2230" spans="10:21" x14ac:dyDescent="0.25">
      <c r="J2230" s="24"/>
      <c r="K2230" s="35"/>
      <c r="L2230" s="24"/>
      <c r="M2230" s="24"/>
      <c r="N2230" s="24"/>
      <c r="O2230" s="24"/>
      <c r="P2230" s="43"/>
      <c r="Q2230" s="24"/>
      <c r="R2230" s="24"/>
      <c r="S2230" s="24"/>
      <c r="T2230" s="24"/>
      <c r="U2230" s="24"/>
    </row>
    <row r="2231" spans="10:21" x14ac:dyDescent="0.25">
      <c r="J2231" s="24"/>
      <c r="K2231" s="35"/>
      <c r="L2231" s="24"/>
      <c r="M2231" s="24"/>
      <c r="N2231" s="24"/>
      <c r="O2231" s="24"/>
      <c r="P2231" s="43"/>
      <c r="Q2231" s="24"/>
      <c r="R2231" s="24"/>
      <c r="S2231" s="24"/>
      <c r="T2231" s="24"/>
      <c r="U2231" s="24"/>
    </row>
    <row r="2232" spans="10:21" x14ac:dyDescent="0.25">
      <c r="J2232" s="24"/>
      <c r="K2232" s="35"/>
      <c r="L2232" s="24"/>
      <c r="M2232" s="24"/>
      <c r="N2232" s="24"/>
      <c r="O2232" s="24"/>
      <c r="P2232" s="43"/>
      <c r="Q2232" s="24"/>
      <c r="R2232" s="24"/>
      <c r="S2232" s="24"/>
      <c r="T2232" s="24"/>
      <c r="U2232" s="24"/>
    </row>
    <row r="2233" spans="10:21" x14ac:dyDescent="0.25">
      <c r="J2233" s="24"/>
      <c r="K2233" s="35"/>
      <c r="L2233" s="24"/>
      <c r="M2233" s="24"/>
      <c r="N2233" s="24"/>
      <c r="O2233" s="24"/>
      <c r="P2233" s="43"/>
      <c r="Q2233" s="24"/>
      <c r="R2233" s="24"/>
      <c r="S2233" s="24"/>
      <c r="T2233" s="24"/>
      <c r="U2233" s="24"/>
    </row>
    <row r="2234" spans="10:21" x14ac:dyDescent="0.25">
      <c r="J2234" s="24"/>
      <c r="K2234" s="35"/>
      <c r="L2234" s="24"/>
      <c r="M2234" s="24"/>
      <c r="N2234" s="24"/>
      <c r="O2234" s="24"/>
      <c r="P2234" s="43"/>
      <c r="Q2234" s="24"/>
      <c r="R2234" s="24"/>
      <c r="S2234" s="24"/>
      <c r="T2234" s="24"/>
      <c r="U2234" s="24"/>
    </row>
    <row r="2235" spans="10:21" x14ac:dyDescent="0.25">
      <c r="J2235" s="24"/>
      <c r="K2235" s="35"/>
      <c r="L2235" s="24"/>
      <c r="M2235" s="24"/>
      <c r="N2235" s="24"/>
      <c r="O2235" s="24"/>
      <c r="P2235" s="43"/>
      <c r="Q2235" s="24"/>
      <c r="R2235" s="24"/>
      <c r="S2235" s="24"/>
      <c r="T2235" s="24"/>
      <c r="U2235" s="24"/>
    </row>
    <row r="2236" spans="10:21" x14ac:dyDescent="0.25">
      <c r="J2236" s="24"/>
      <c r="K2236" s="35"/>
      <c r="L2236" s="24"/>
      <c r="M2236" s="24"/>
      <c r="N2236" s="24"/>
      <c r="O2236" s="24"/>
      <c r="P2236" s="43"/>
      <c r="Q2236" s="24"/>
      <c r="R2236" s="24"/>
      <c r="S2236" s="24"/>
      <c r="T2236" s="24"/>
      <c r="U2236" s="24"/>
    </row>
    <row r="2237" spans="10:21" x14ac:dyDescent="0.25">
      <c r="J2237" s="24"/>
      <c r="K2237" s="35"/>
      <c r="L2237" s="24"/>
      <c r="M2237" s="24"/>
      <c r="N2237" s="24"/>
      <c r="O2237" s="24"/>
      <c r="P2237" s="43"/>
      <c r="Q2237" s="24"/>
      <c r="R2237" s="24"/>
      <c r="S2237" s="24"/>
      <c r="T2237" s="24"/>
      <c r="U2237" s="24"/>
    </row>
    <row r="2238" spans="10:21" x14ac:dyDescent="0.25">
      <c r="J2238" s="24"/>
      <c r="K2238" s="35"/>
      <c r="L2238" s="24"/>
      <c r="M2238" s="24"/>
      <c r="N2238" s="24"/>
      <c r="O2238" s="24"/>
      <c r="P2238" s="43"/>
      <c r="Q2238" s="24"/>
      <c r="R2238" s="24"/>
      <c r="S2238" s="24"/>
      <c r="T2238" s="24"/>
      <c r="U2238" s="24"/>
    </row>
    <row r="2239" spans="10:21" x14ac:dyDescent="0.25">
      <c r="J2239" s="24"/>
      <c r="K2239" s="35"/>
      <c r="L2239" s="24"/>
      <c r="M2239" s="24"/>
      <c r="N2239" s="24"/>
      <c r="O2239" s="24"/>
      <c r="P2239" s="43"/>
      <c r="Q2239" s="24"/>
      <c r="R2239" s="24"/>
      <c r="S2239" s="24"/>
      <c r="T2239" s="24"/>
      <c r="U2239" s="24"/>
    </row>
    <row r="2240" spans="10:21" x14ac:dyDescent="0.25">
      <c r="J2240" s="24"/>
      <c r="K2240" s="35"/>
      <c r="L2240" s="24"/>
      <c r="M2240" s="24"/>
      <c r="N2240" s="24"/>
      <c r="O2240" s="24"/>
      <c r="P2240" s="43"/>
      <c r="Q2240" s="24"/>
      <c r="R2240" s="24"/>
      <c r="S2240" s="24"/>
      <c r="T2240" s="24"/>
      <c r="U2240" s="24"/>
    </row>
    <row r="2241" spans="10:21" x14ac:dyDescent="0.25">
      <c r="J2241" s="24"/>
      <c r="K2241" s="35"/>
      <c r="L2241" s="24"/>
      <c r="M2241" s="24"/>
      <c r="N2241" s="24"/>
      <c r="O2241" s="24"/>
      <c r="P2241" s="43"/>
      <c r="Q2241" s="24"/>
      <c r="R2241" s="24"/>
      <c r="S2241" s="24"/>
      <c r="T2241" s="24"/>
      <c r="U2241" s="24"/>
    </row>
    <row r="2242" spans="10:21" x14ac:dyDescent="0.25">
      <c r="J2242" s="24"/>
      <c r="K2242" s="35"/>
      <c r="L2242" s="24"/>
      <c r="M2242" s="24"/>
      <c r="N2242" s="24"/>
      <c r="O2242" s="24"/>
      <c r="P2242" s="43"/>
      <c r="Q2242" s="24"/>
      <c r="R2242" s="24"/>
      <c r="S2242" s="24"/>
      <c r="T2242" s="24"/>
      <c r="U2242" s="24"/>
    </row>
    <row r="2243" spans="10:21" x14ac:dyDescent="0.25">
      <c r="J2243" s="24"/>
      <c r="K2243" s="35"/>
      <c r="L2243" s="24"/>
      <c r="M2243" s="24"/>
      <c r="N2243" s="24"/>
      <c r="O2243" s="24"/>
      <c r="P2243" s="43"/>
      <c r="Q2243" s="24"/>
      <c r="R2243" s="24"/>
      <c r="S2243" s="24"/>
      <c r="T2243" s="24"/>
      <c r="U2243" s="24"/>
    </row>
    <row r="2244" spans="10:21" x14ac:dyDescent="0.25">
      <c r="J2244" s="24"/>
      <c r="K2244" s="35"/>
      <c r="L2244" s="24"/>
      <c r="M2244" s="24"/>
      <c r="N2244" s="24"/>
      <c r="O2244" s="24"/>
      <c r="P2244" s="43"/>
      <c r="Q2244" s="24"/>
      <c r="R2244" s="24"/>
      <c r="S2244" s="24"/>
      <c r="T2244" s="24"/>
      <c r="U2244" s="24"/>
    </row>
    <row r="2245" spans="10:21" x14ac:dyDescent="0.25">
      <c r="J2245" s="24"/>
      <c r="K2245" s="35"/>
      <c r="L2245" s="24"/>
      <c r="M2245" s="24"/>
      <c r="N2245" s="24"/>
      <c r="O2245" s="24"/>
      <c r="P2245" s="43"/>
      <c r="Q2245" s="24"/>
      <c r="R2245" s="24"/>
      <c r="S2245" s="24"/>
      <c r="T2245" s="24"/>
      <c r="U2245" s="24"/>
    </row>
    <row r="2246" spans="10:21" x14ac:dyDescent="0.25">
      <c r="J2246" s="24"/>
      <c r="K2246" s="35"/>
      <c r="L2246" s="24"/>
      <c r="M2246" s="24"/>
      <c r="N2246" s="24"/>
      <c r="O2246" s="24"/>
      <c r="P2246" s="43"/>
      <c r="Q2246" s="24"/>
      <c r="R2246" s="24"/>
      <c r="S2246" s="24"/>
      <c r="T2246" s="24"/>
      <c r="U2246" s="24"/>
    </row>
    <row r="2247" spans="10:21" x14ac:dyDescent="0.25">
      <c r="J2247" s="24"/>
      <c r="K2247" s="35"/>
      <c r="L2247" s="24"/>
      <c r="M2247" s="24"/>
      <c r="N2247" s="24"/>
      <c r="O2247" s="24"/>
      <c r="P2247" s="43"/>
      <c r="Q2247" s="24"/>
      <c r="R2247" s="24"/>
      <c r="S2247" s="24"/>
      <c r="T2247" s="24"/>
      <c r="U2247" s="24"/>
    </row>
    <row r="2248" spans="10:21" x14ac:dyDescent="0.25">
      <c r="J2248" s="24"/>
      <c r="K2248" s="35"/>
      <c r="L2248" s="24"/>
      <c r="M2248" s="24"/>
      <c r="N2248" s="24"/>
      <c r="O2248" s="24"/>
      <c r="P2248" s="43"/>
      <c r="Q2248" s="24"/>
      <c r="R2248" s="24"/>
      <c r="S2248" s="24"/>
      <c r="T2248" s="24"/>
      <c r="U2248" s="24"/>
    </row>
    <row r="2249" spans="10:21" x14ac:dyDescent="0.25">
      <c r="J2249" s="24"/>
      <c r="K2249" s="35"/>
      <c r="L2249" s="24"/>
      <c r="M2249" s="24"/>
      <c r="N2249" s="24"/>
      <c r="O2249" s="24"/>
      <c r="P2249" s="43"/>
      <c r="Q2249" s="24"/>
      <c r="R2249" s="24"/>
      <c r="S2249" s="24"/>
      <c r="T2249" s="24"/>
      <c r="U2249" s="24"/>
    </row>
    <row r="2250" spans="10:21" x14ac:dyDescent="0.25">
      <c r="J2250" s="24"/>
      <c r="K2250" s="35"/>
      <c r="L2250" s="24"/>
      <c r="M2250" s="24"/>
      <c r="N2250" s="24"/>
      <c r="O2250" s="24"/>
      <c r="P2250" s="43"/>
      <c r="Q2250" s="24"/>
      <c r="R2250" s="24"/>
      <c r="S2250" s="24"/>
      <c r="T2250" s="24"/>
      <c r="U2250" s="24"/>
    </row>
    <row r="2251" spans="10:21" x14ac:dyDescent="0.25">
      <c r="J2251" s="24"/>
      <c r="K2251" s="35"/>
      <c r="L2251" s="24"/>
      <c r="M2251" s="24"/>
      <c r="N2251" s="24"/>
      <c r="O2251" s="24"/>
      <c r="P2251" s="43"/>
      <c r="Q2251" s="24"/>
      <c r="R2251" s="24"/>
      <c r="S2251" s="24"/>
      <c r="T2251" s="24"/>
      <c r="U2251" s="24"/>
    </row>
    <row r="2252" spans="10:21" x14ac:dyDescent="0.25">
      <c r="J2252" s="24"/>
      <c r="K2252" s="35"/>
      <c r="L2252" s="24"/>
      <c r="M2252" s="24"/>
      <c r="N2252" s="24"/>
      <c r="O2252" s="24"/>
      <c r="P2252" s="43"/>
      <c r="Q2252" s="24"/>
      <c r="R2252" s="24"/>
      <c r="S2252" s="24"/>
      <c r="T2252" s="24"/>
      <c r="U2252" s="24"/>
    </row>
    <row r="2253" spans="10:21" x14ac:dyDescent="0.25">
      <c r="J2253" s="24"/>
      <c r="K2253" s="35"/>
      <c r="L2253" s="24"/>
      <c r="M2253" s="24"/>
      <c r="N2253" s="24"/>
      <c r="O2253" s="24"/>
      <c r="P2253" s="43"/>
      <c r="Q2253" s="24"/>
      <c r="R2253" s="24"/>
      <c r="S2253" s="24"/>
      <c r="T2253" s="24"/>
      <c r="U2253" s="24"/>
    </row>
    <row r="2254" spans="10:21" x14ac:dyDescent="0.25">
      <c r="J2254" s="24"/>
      <c r="K2254" s="35"/>
      <c r="L2254" s="24"/>
      <c r="M2254" s="24"/>
      <c r="N2254" s="24"/>
      <c r="O2254" s="24"/>
      <c r="P2254" s="43"/>
      <c r="Q2254" s="24"/>
      <c r="R2254" s="24"/>
      <c r="S2254" s="24"/>
      <c r="T2254" s="24"/>
      <c r="U2254" s="24"/>
    </row>
    <row r="2255" spans="10:21" x14ac:dyDescent="0.25">
      <c r="J2255" s="24"/>
      <c r="K2255" s="35"/>
      <c r="L2255" s="24"/>
      <c r="M2255" s="24"/>
      <c r="N2255" s="24"/>
      <c r="O2255" s="24"/>
      <c r="P2255" s="43"/>
      <c r="Q2255" s="24"/>
      <c r="R2255" s="24"/>
      <c r="S2255" s="24"/>
      <c r="T2255" s="24"/>
      <c r="U2255" s="24"/>
    </row>
    <row r="2256" spans="10:21" x14ac:dyDescent="0.25">
      <c r="J2256" s="24"/>
      <c r="K2256" s="35"/>
      <c r="L2256" s="24"/>
      <c r="M2256" s="24"/>
      <c r="N2256" s="24"/>
      <c r="O2256" s="24"/>
      <c r="P2256" s="43"/>
      <c r="Q2256" s="24"/>
      <c r="R2256" s="24"/>
      <c r="S2256" s="24"/>
      <c r="T2256" s="24"/>
      <c r="U2256" s="24"/>
    </row>
    <row r="2257" spans="10:21" x14ac:dyDescent="0.25">
      <c r="J2257" s="24"/>
      <c r="K2257" s="35"/>
      <c r="L2257" s="24"/>
      <c r="M2257" s="24"/>
      <c r="N2257" s="24"/>
      <c r="O2257" s="24"/>
      <c r="P2257" s="43"/>
      <c r="Q2257" s="24"/>
      <c r="R2257" s="24"/>
      <c r="S2257" s="24"/>
      <c r="T2257" s="24"/>
      <c r="U2257" s="24"/>
    </row>
    <row r="2258" spans="10:21" x14ac:dyDescent="0.25">
      <c r="J2258" s="24"/>
      <c r="K2258" s="35"/>
      <c r="L2258" s="24"/>
      <c r="M2258" s="24"/>
      <c r="N2258" s="24"/>
      <c r="O2258" s="24"/>
      <c r="P2258" s="43"/>
      <c r="Q2258" s="24"/>
      <c r="R2258" s="24"/>
      <c r="S2258" s="24"/>
      <c r="T2258" s="24"/>
      <c r="U2258" s="24"/>
    </row>
    <row r="2259" spans="10:21" x14ac:dyDescent="0.25">
      <c r="J2259" s="24"/>
      <c r="K2259" s="35"/>
      <c r="L2259" s="24"/>
      <c r="M2259" s="24"/>
      <c r="N2259" s="24"/>
      <c r="O2259" s="24"/>
      <c r="P2259" s="43"/>
      <c r="Q2259" s="24"/>
      <c r="R2259" s="24"/>
      <c r="S2259" s="24"/>
      <c r="T2259" s="24"/>
      <c r="U2259" s="24"/>
    </row>
    <row r="2260" spans="10:21" x14ac:dyDescent="0.25">
      <c r="J2260" s="24"/>
      <c r="K2260" s="35"/>
      <c r="L2260" s="24"/>
      <c r="M2260" s="24"/>
      <c r="N2260" s="24"/>
      <c r="O2260" s="24"/>
      <c r="P2260" s="43"/>
      <c r="Q2260" s="24"/>
      <c r="R2260" s="24"/>
      <c r="S2260" s="24"/>
      <c r="T2260" s="24"/>
      <c r="U2260" s="24"/>
    </row>
    <row r="2261" spans="10:21" x14ac:dyDescent="0.25">
      <c r="J2261" s="24"/>
      <c r="K2261" s="35"/>
      <c r="L2261" s="24"/>
      <c r="M2261" s="24"/>
      <c r="N2261" s="24"/>
      <c r="O2261" s="24"/>
      <c r="P2261" s="43"/>
      <c r="Q2261" s="24"/>
      <c r="R2261" s="24"/>
      <c r="S2261" s="24"/>
      <c r="T2261" s="24"/>
      <c r="U2261" s="24"/>
    </row>
    <row r="2262" spans="10:21" x14ac:dyDescent="0.25">
      <c r="J2262" s="24"/>
      <c r="K2262" s="35"/>
      <c r="L2262" s="24"/>
      <c r="M2262" s="24"/>
      <c r="N2262" s="24"/>
      <c r="O2262" s="24"/>
      <c r="P2262" s="43"/>
      <c r="Q2262" s="24"/>
      <c r="R2262" s="24"/>
      <c r="S2262" s="24"/>
      <c r="T2262" s="24"/>
      <c r="U2262" s="24"/>
    </row>
    <row r="2263" spans="10:21" x14ac:dyDescent="0.25">
      <c r="J2263" s="24"/>
      <c r="K2263" s="35"/>
      <c r="L2263" s="24"/>
      <c r="M2263" s="24"/>
      <c r="N2263" s="24"/>
      <c r="O2263" s="24"/>
      <c r="P2263" s="43"/>
      <c r="Q2263" s="24"/>
      <c r="R2263" s="24"/>
      <c r="S2263" s="24"/>
      <c r="T2263" s="24"/>
      <c r="U2263" s="24"/>
    </row>
    <row r="2264" spans="10:21" x14ac:dyDescent="0.25">
      <c r="J2264" s="24"/>
      <c r="K2264" s="35"/>
      <c r="L2264" s="24"/>
      <c r="M2264" s="24"/>
      <c r="N2264" s="24"/>
      <c r="O2264" s="24"/>
      <c r="P2264" s="43"/>
      <c r="Q2264" s="24"/>
      <c r="R2264" s="24"/>
      <c r="S2264" s="24"/>
      <c r="T2264" s="24"/>
      <c r="U2264" s="24"/>
    </row>
    <row r="2265" spans="10:21" x14ac:dyDescent="0.25">
      <c r="J2265" s="24"/>
      <c r="K2265" s="35"/>
      <c r="L2265" s="24"/>
      <c r="M2265" s="24"/>
      <c r="N2265" s="24"/>
      <c r="O2265" s="24"/>
      <c r="P2265" s="43"/>
      <c r="Q2265" s="24"/>
      <c r="R2265" s="24"/>
      <c r="S2265" s="24"/>
      <c r="T2265" s="24"/>
      <c r="U2265" s="24"/>
    </row>
    <row r="2266" spans="10:21" x14ac:dyDescent="0.25">
      <c r="J2266" s="24"/>
      <c r="K2266" s="35"/>
      <c r="L2266" s="24"/>
      <c r="M2266" s="24"/>
      <c r="N2266" s="24"/>
      <c r="O2266" s="24"/>
      <c r="P2266" s="43"/>
      <c r="Q2266" s="24"/>
      <c r="R2266" s="24"/>
      <c r="S2266" s="24"/>
      <c r="T2266" s="24"/>
      <c r="U2266" s="24"/>
    </row>
    <row r="2267" spans="10:21" x14ac:dyDescent="0.25">
      <c r="J2267" s="24"/>
      <c r="K2267" s="35"/>
      <c r="L2267" s="24"/>
      <c r="M2267" s="24"/>
      <c r="N2267" s="24"/>
      <c r="O2267" s="24"/>
      <c r="P2267" s="43"/>
      <c r="Q2267" s="24"/>
      <c r="R2267" s="24"/>
      <c r="S2267" s="24"/>
      <c r="T2267" s="24"/>
      <c r="U2267" s="24"/>
    </row>
    <row r="2268" spans="10:21" x14ac:dyDescent="0.25">
      <c r="J2268" s="24"/>
      <c r="K2268" s="35"/>
      <c r="L2268" s="24"/>
      <c r="M2268" s="24"/>
      <c r="N2268" s="24"/>
      <c r="O2268" s="24"/>
      <c r="P2268" s="43"/>
      <c r="Q2268" s="24"/>
      <c r="R2268" s="24"/>
      <c r="S2268" s="24"/>
      <c r="T2268" s="24"/>
      <c r="U2268" s="24"/>
    </row>
    <row r="2269" spans="10:21" x14ac:dyDescent="0.25">
      <c r="J2269" s="24"/>
      <c r="K2269" s="35"/>
      <c r="L2269" s="24"/>
      <c r="M2269" s="24"/>
      <c r="N2269" s="24"/>
      <c r="O2269" s="24"/>
      <c r="P2269" s="43"/>
      <c r="Q2269" s="24"/>
      <c r="R2269" s="24"/>
      <c r="S2269" s="24"/>
      <c r="T2269" s="24"/>
      <c r="U2269" s="24"/>
    </row>
    <row r="2270" spans="10:21" x14ac:dyDescent="0.25">
      <c r="J2270" s="24"/>
      <c r="K2270" s="35"/>
      <c r="L2270" s="24"/>
      <c r="M2270" s="24"/>
      <c r="N2270" s="24"/>
      <c r="O2270" s="24"/>
      <c r="P2270" s="43"/>
      <c r="Q2270" s="24"/>
      <c r="R2270" s="24"/>
      <c r="S2270" s="24"/>
      <c r="T2270" s="24"/>
      <c r="U2270" s="24"/>
    </row>
    <row r="2271" spans="10:21" x14ac:dyDescent="0.25">
      <c r="J2271" s="24"/>
      <c r="K2271" s="35"/>
      <c r="L2271" s="24"/>
      <c r="M2271" s="24"/>
      <c r="N2271" s="24"/>
      <c r="O2271" s="24"/>
      <c r="P2271" s="43"/>
      <c r="Q2271" s="24"/>
      <c r="R2271" s="24"/>
      <c r="S2271" s="24"/>
      <c r="T2271" s="24"/>
      <c r="U2271" s="24"/>
    </row>
    <row r="2272" spans="10:21" x14ac:dyDescent="0.25">
      <c r="J2272" s="24"/>
      <c r="K2272" s="35"/>
      <c r="L2272" s="24"/>
      <c r="M2272" s="24"/>
      <c r="N2272" s="24"/>
      <c r="O2272" s="24"/>
      <c r="P2272" s="43"/>
      <c r="Q2272" s="24"/>
      <c r="R2272" s="24"/>
      <c r="S2272" s="24"/>
      <c r="T2272" s="24"/>
      <c r="U2272" s="24"/>
    </row>
    <row r="2273" spans="10:21" x14ac:dyDescent="0.25">
      <c r="J2273" s="24"/>
      <c r="K2273" s="35"/>
      <c r="L2273" s="24"/>
      <c r="M2273" s="24"/>
      <c r="N2273" s="24"/>
      <c r="O2273" s="24"/>
      <c r="P2273" s="43"/>
      <c r="Q2273" s="24"/>
      <c r="R2273" s="24"/>
      <c r="S2273" s="24"/>
      <c r="T2273" s="24"/>
      <c r="U2273" s="24"/>
    </row>
    <row r="2274" spans="10:21" x14ac:dyDescent="0.25">
      <c r="J2274" s="24"/>
      <c r="K2274" s="35"/>
      <c r="L2274" s="24"/>
      <c r="M2274" s="24"/>
      <c r="N2274" s="24"/>
      <c r="O2274" s="24"/>
      <c r="P2274" s="43"/>
      <c r="Q2274" s="24"/>
      <c r="R2274" s="24"/>
      <c r="S2274" s="24"/>
      <c r="T2274" s="24"/>
      <c r="U2274" s="24"/>
    </row>
    <row r="2275" spans="10:21" x14ac:dyDescent="0.25">
      <c r="J2275" s="24"/>
      <c r="K2275" s="35"/>
      <c r="L2275" s="24"/>
      <c r="M2275" s="24"/>
      <c r="N2275" s="24"/>
      <c r="O2275" s="24"/>
      <c r="P2275" s="43"/>
      <c r="Q2275" s="24"/>
      <c r="R2275" s="24"/>
      <c r="S2275" s="24"/>
      <c r="T2275" s="24"/>
      <c r="U2275" s="24"/>
    </row>
    <row r="2276" spans="10:21" x14ac:dyDescent="0.25">
      <c r="J2276" s="24"/>
      <c r="K2276" s="35"/>
      <c r="L2276" s="24"/>
      <c r="M2276" s="24"/>
      <c r="N2276" s="24"/>
      <c r="O2276" s="24"/>
      <c r="P2276" s="43"/>
      <c r="Q2276" s="24"/>
      <c r="R2276" s="24"/>
      <c r="S2276" s="24"/>
      <c r="T2276" s="24"/>
      <c r="U2276" s="24"/>
    </row>
    <row r="2277" spans="10:21" x14ac:dyDescent="0.25">
      <c r="J2277" s="24"/>
      <c r="K2277" s="35"/>
      <c r="L2277" s="24"/>
      <c r="M2277" s="24"/>
      <c r="N2277" s="24"/>
      <c r="O2277" s="24"/>
      <c r="P2277" s="43"/>
      <c r="Q2277" s="24"/>
      <c r="R2277" s="24"/>
      <c r="S2277" s="24"/>
      <c r="T2277" s="24"/>
      <c r="U2277" s="24"/>
    </row>
    <row r="2278" spans="10:21" x14ac:dyDescent="0.25">
      <c r="J2278" s="24"/>
      <c r="K2278" s="35"/>
      <c r="L2278" s="24"/>
      <c r="M2278" s="24"/>
      <c r="N2278" s="24"/>
      <c r="O2278" s="24"/>
      <c r="P2278" s="43"/>
      <c r="Q2278" s="24"/>
      <c r="R2278" s="24"/>
      <c r="S2278" s="24"/>
      <c r="T2278" s="24"/>
      <c r="U2278" s="24"/>
    </row>
    <row r="2279" spans="10:21" x14ac:dyDescent="0.25">
      <c r="J2279" s="24"/>
      <c r="K2279" s="35"/>
      <c r="L2279" s="24"/>
      <c r="M2279" s="24"/>
      <c r="N2279" s="24"/>
      <c r="O2279" s="24"/>
      <c r="P2279" s="43"/>
      <c r="Q2279" s="24"/>
      <c r="R2279" s="24"/>
      <c r="S2279" s="24"/>
      <c r="T2279" s="24"/>
      <c r="U2279" s="24"/>
    </row>
    <row r="2280" spans="10:21" x14ac:dyDescent="0.25">
      <c r="J2280" s="24"/>
      <c r="K2280" s="35"/>
      <c r="L2280" s="24"/>
      <c r="M2280" s="24"/>
      <c r="N2280" s="24"/>
      <c r="O2280" s="24"/>
      <c r="P2280" s="43"/>
      <c r="Q2280" s="24"/>
      <c r="R2280" s="24"/>
      <c r="S2280" s="24"/>
      <c r="T2280" s="24"/>
      <c r="U2280" s="24"/>
    </row>
    <row r="2281" spans="10:21" x14ac:dyDescent="0.25">
      <c r="J2281" s="24"/>
      <c r="K2281" s="35"/>
      <c r="L2281" s="24"/>
      <c r="M2281" s="24"/>
      <c r="N2281" s="24"/>
      <c r="O2281" s="24"/>
      <c r="P2281" s="43"/>
      <c r="Q2281" s="24"/>
      <c r="R2281" s="24"/>
      <c r="S2281" s="24"/>
      <c r="T2281" s="24"/>
      <c r="U2281" s="24"/>
    </row>
    <row r="2282" spans="10:21" x14ac:dyDescent="0.25">
      <c r="J2282" s="24"/>
      <c r="K2282" s="35"/>
      <c r="L2282" s="24"/>
      <c r="M2282" s="24"/>
      <c r="N2282" s="24"/>
      <c r="O2282" s="24"/>
      <c r="P2282" s="43"/>
      <c r="Q2282" s="24"/>
      <c r="R2282" s="24"/>
      <c r="S2282" s="24"/>
      <c r="T2282" s="24"/>
      <c r="U2282" s="24"/>
    </row>
    <row r="2283" spans="10:21" x14ac:dyDescent="0.25">
      <c r="J2283" s="24"/>
      <c r="K2283" s="35"/>
      <c r="L2283" s="24"/>
      <c r="M2283" s="24"/>
      <c r="N2283" s="24"/>
      <c r="O2283" s="24"/>
      <c r="P2283" s="43"/>
      <c r="Q2283" s="24"/>
      <c r="R2283" s="24"/>
      <c r="S2283" s="24"/>
      <c r="T2283" s="24"/>
      <c r="U2283" s="24"/>
    </row>
    <row r="2284" spans="10:21" x14ac:dyDescent="0.25">
      <c r="J2284" s="24"/>
      <c r="K2284" s="35"/>
      <c r="L2284" s="24"/>
      <c r="M2284" s="24"/>
      <c r="N2284" s="24"/>
      <c r="O2284" s="24"/>
      <c r="P2284" s="43"/>
      <c r="Q2284" s="24"/>
      <c r="R2284" s="24"/>
      <c r="S2284" s="24"/>
      <c r="T2284" s="24"/>
      <c r="U2284" s="24"/>
    </row>
    <row r="2285" spans="10:21" x14ac:dyDescent="0.25">
      <c r="J2285" s="24"/>
      <c r="K2285" s="35"/>
      <c r="L2285" s="24"/>
      <c r="M2285" s="24"/>
      <c r="N2285" s="24"/>
      <c r="O2285" s="24"/>
      <c r="P2285" s="43"/>
      <c r="Q2285" s="24"/>
      <c r="R2285" s="24"/>
      <c r="S2285" s="24"/>
      <c r="T2285" s="24"/>
      <c r="U2285" s="24"/>
    </row>
    <row r="2286" spans="10:21" x14ac:dyDescent="0.25">
      <c r="J2286" s="24"/>
      <c r="K2286" s="35"/>
      <c r="L2286" s="24"/>
      <c r="M2286" s="24"/>
      <c r="N2286" s="24"/>
      <c r="O2286" s="24"/>
      <c r="P2286" s="43"/>
      <c r="Q2286" s="24"/>
      <c r="R2286" s="24"/>
      <c r="S2286" s="24"/>
      <c r="T2286" s="24"/>
      <c r="U2286" s="24"/>
    </row>
    <row r="2287" spans="10:21" x14ac:dyDescent="0.25">
      <c r="J2287" s="24"/>
      <c r="K2287" s="35"/>
      <c r="L2287" s="24"/>
      <c r="M2287" s="24"/>
      <c r="N2287" s="24"/>
      <c r="O2287" s="24"/>
      <c r="P2287" s="43"/>
      <c r="Q2287" s="24"/>
      <c r="R2287" s="24"/>
      <c r="S2287" s="24"/>
      <c r="T2287" s="24"/>
      <c r="U2287" s="24"/>
    </row>
    <row r="2288" spans="10:21" x14ac:dyDescent="0.25">
      <c r="J2288" s="24"/>
      <c r="K2288" s="35"/>
      <c r="L2288" s="24"/>
      <c r="M2288" s="24"/>
      <c r="N2288" s="24"/>
      <c r="O2288" s="24"/>
      <c r="P2288" s="43"/>
      <c r="Q2288" s="24"/>
      <c r="R2288" s="24"/>
      <c r="S2288" s="24"/>
      <c r="T2288" s="24"/>
      <c r="U2288" s="24"/>
    </row>
    <row r="2289" spans="10:21" x14ac:dyDescent="0.25">
      <c r="J2289" s="24"/>
      <c r="K2289" s="35"/>
      <c r="L2289" s="24"/>
      <c r="M2289" s="24"/>
      <c r="N2289" s="24"/>
      <c r="O2289" s="24"/>
      <c r="P2289" s="43"/>
      <c r="Q2289" s="24"/>
      <c r="R2289" s="24"/>
      <c r="S2289" s="24"/>
      <c r="T2289" s="24"/>
      <c r="U2289" s="24"/>
    </row>
    <row r="2290" spans="10:21" x14ac:dyDescent="0.25">
      <c r="J2290" s="24"/>
      <c r="K2290" s="35"/>
      <c r="L2290" s="24"/>
      <c r="M2290" s="24"/>
      <c r="N2290" s="24"/>
      <c r="O2290" s="24"/>
      <c r="P2290" s="43"/>
      <c r="Q2290" s="24"/>
      <c r="R2290" s="24"/>
      <c r="S2290" s="24"/>
      <c r="T2290" s="24"/>
      <c r="U2290" s="24"/>
    </row>
    <row r="2291" spans="10:21" x14ac:dyDescent="0.25">
      <c r="J2291" s="24"/>
      <c r="K2291" s="35"/>
      <c r="L2291" s="24"/>
      <c r="M2291" s="24"/>
      <c r="N2291" s="24"/>
      <c r="O2291" s="24"/>
      <c r="P2291" s="43"/>
      <c r="Q2291" s="24"/>
      <c r="R2291" s="24"/>
      <c r="S2291" s="24"/>
      <c r="T2291" s="24"/>
      <c r="U2291" s="24"/>
    </row>
    <row r="2292" spans="10:21" x14ac:dyDescent="0.25">
      <c r="J2292" s="24"/>
      <c r="K2292" s="35"/>
      <c r="L2292" s="24"/>
      <c r="M2292" s="24"/>
      <c r="N2292" s="24"/>
      <c r="O2292" s="24"/>
      <c r="P2292" s="43"/>
      <c r="Q2292" s="24"/>
      <c r="R2292" s="24"/>
      <c r="S2292" s="24"/>
      <c r="T2292" s="24"/>
      <c r="U2292" s="24"/>
    </row>
    <row r="2293" spans="10:21" x14ac:dyDescent="0.25">
      <c r="J2293" s="24"/>
      <c r="K2293" s="35"/>
      <c r="L2293" s="24"/>
      <c r="M2293" s="24"/>
      <c r="N2293" s="24"/>
      <c r="O2293" s="24"/>
      <c r="P2293" s="43"/>
      <c r="Q2293" s="24"/>
      <c r="R2293" s="24"/>
      <c r="S2293" s="24"/>
      <c r="T2293" s="24"/>
      <c r="U2293" s="24"/>
    </row>
    <row r="2294" spans="10:21" x14ac:dyDescent="0.25">
      <c r="J2294" s="24"/>
      <c r="K2294" s="35"/>
      <c r="L2294" s="24"/>
      <c r="M2294" s="24"/>
      <c r="N2294" s="24"/>
      <c r="O2294" s="24"/>
      <c r="P2294" s="43"/>
      <c r="Q2294" s="24"/>
      <c r="R2294" s="24"/>
      <c r="S2294" s="24"/>
      <c r="T2294" s="24"/>
      <c r="U2294" s="24"/>
    </row>
    <row r="2295" spans="10:21" x14ac:dyDescent="0.25">
      <c r="J2295" s="24"/>
      <c r="K2295" s="35"/>
      <c r="L2295" s="24"/>
      <c r="M2295" s="24"/>
      <c r="N2295" s="24"/>
      <c r="O2295" s="24"/>
      <c r="P2295" s="43"/>
      <c r="Q2295" s="24"/>
      <c r="R2295" s="24"/>
      <c r="S2295" s="24"/>
      <c r="T2295" s="24"/>
      <c r="U2295" s="24"/>
    </row>
    <row r="2296" spans="10:21" x14ac:dyDescent="0.25">
      <c r="J2296" s="24"/>
      <c r="K2296" s="35"/>
      <c r="L2296" s="24"/>
      <c r="M2296" s="24"/>
      <c r="N2296" s="24"/>
      <c r="O2296" s="24"/>
      <c r="P2296" s="43"/>
      <c r="Q2296" s="24"/>
      <c r="R2296" s="24"/>
      <c r="S2296" s="24"/>
      <c r="T2296" s="24"/>
      <c r="U2296" s="24"/>
    </row>
    <row r="2297" spans="10:21" x14ac:dyDescent="0.25">
      <c r="J2297" s="24"/>
      <c r="K2297" s="35"/>
      <c r="L2297" s="24"/>
      <c r="M2297" s="24"/>
      <c r="N2297" s="24"/>
      <c r="O2297" s="24"/>
      <c r="P2297" s="43"/>
      <c r="Q2297" s="24"/>
      <c r="R2297" s="24"/>
      <c r="S2297" s="24"/>
      <c r="T2297" s="24"/>
      <c r="U2297" s="24"/>
    </row>
    <row r="2298" spans="10:21" x14ac:dyDescent="0.25">
      <c r="J2298" s="24"/>
      <c r="K2298" s="35"/>
      <c r="L2298" s="24"/>
      <c r="M2298" s="24"/>
      <c r="N2298" s="24"/>
      <c r="O2298" s="24"/>
      <c r="P2298" s="43"/>
      <c r="Q2298" s="24"/>
      <c r="R2298" s="24"/>
      <c r="S2298" s="24"/>
      <c r="T2298" s="24"/>
      <c r="U2298" s="24"/>
    </row>
    <row r="2299" spans="10:21" x14ac:dyDescent="0.25">
      <c r="J2299" s="24"/>
      <c r="K2299" s="35"/>
      <c r="L2299" s="24"/>
      <c r="M2299" s="24"/>
      <c r="N2299" s="24"/>
      <c r="O2299" s="24"/>
      <c r="P2299" s="43"/>
      <c r="Q2299" s="24"/>
      <c r="R2299" s="24"/>
      <c r="S2299" s="24"/>
      <c r="T2299" s="24"/>
      <c r="U2299" s="24"/>
    </row>
    <row r="2300" spans="10:21" x14ac:dyDescent="0.25">
      <c r="J2300" s="24"/>
      <c r="K2300" s="35"/>
      <c r="L2300" s="24"/>
      <c r="M2300" s="24"/>
      <c r="N2300" s="24"/>
      <c r="O2300" s="24"/>
      <c r="P2300" s="43"/>
      <c r="Q2300" s="24"/>
      <c r="R2300" s="24"/>
      <c r="S2300" s="24"/>
      <c r="T2300" s="24"/>
      <c r="U2300" s="24"/>
    </row>
    <row r="2301" spans="10:21" x14ac:dyDescent="0.25">
      <c r="J2301" s="24"/>
      <c r="K2301" s="35"/>
      <c r="L2301" s="24"/>
      <c r="M2301" s="24"/>
      <c r="N2301" s="24"/>
      <c r="O2301" s="24"/>
      <c r="P2301" s="43"/>
      <c r="Q2301" s="24"/>
      <c r="R2301" s="24"/>
      <c r="S2301" s="24"/>
      <c r="T2301" s="24"/>
      <c r="U2301" s="24"/>
    </row>
    <row r="2302" spans="10:21" x14ac:dyDescent="0.25">
      <c r="J2302" s="24"/>
      <c r="K2302" s="35"/>
      <c r="L2302" s="24"/>
      <c r="M2302" s="24"/>
      <c r="N2302" s="24"/>
      <c r="O2302" s="24"/>
      <c r="P2302" s="43"/>
      <c r="Q2302" s="24"/>
      <c r="R2302" s="24"/>
      <c r="S2302" s="24"/>
      <c r="T2302" s="24"/>
      <c r="U2302" s="24"/>
    </row>
    <row r="2303" spans="10:21" x14ac:dyDescent="0.25">
      <c r="J2303" s="24"/>
      <c r="K2303" s="35"/>
      <c r="L2303" s="24"/>
      <c r="M2303" s="24"/>
      <c r="N2303" s="24"/>
      <c r="O2303" s="24"/>
      <c r="P2303" s="43"/>
      <c r="Q2303" s="24"/>
      <c r="R2303" s="24"/>
      <c r="S2303" s="24"/>
      <c r="T2303" s="24"/>
      <c r="U2303" s="24"/>
    </row>
    <row r="2304" spans="10:21" x14ac:dyDescent="0.25">
      <c r="J2304" s="24"/>
      <c r="K2304" s="35"/>
      <c r="L2304" s="24"/>
      <c r="M2304" s="24"/>
      <c r="N2304" s="24"/>
      <c r="O2304" s="24"/>
      <c r="P2304" s="43"/>
      <c r="Q2304" s="24"/>
      <c r="R2304" s="24"/>
      <c r="S2304" s="24"/>
      <c r="T2304" s="24"/>
      <c r="U2304" s="24"/>
    </row>
    <row r="2305" spans="10:21" x14ac:dyDescent="0.25">
      <c r="J2305" s="24"/>
      <c r="K2305" s="35"/>
      <c r="L2305" s="24"/>
      <c r="M2305" s="24"/>
      <c r="N2305" s="24"/>
      <c r="O2305" s="24"/>
      <c r="P2305" s="43"/>
      <c r="Q2305" s="24"/>
      <c r="R2305" s="24"/>
      <c r="S2305" s="24"/>
      <c r="T2305" s="24"/>
      <c r="U2305" s="24"/>
    </row>
    <row r="2306" spans="10:21" x14ac:dyDescent="0.25">
      <c r="J2306" s="24"/>
      <c r="K2306" s="35"/>
      <c r="L2306" s="24"/>
      <c r="M2306" s="24"/>
      <c r="N2306" s="24"/>
      <c r="O2306" s="24"/>
      <c r="P2306" s="43"/>
      <c r="Q2306" s="24"/>
      <c r="R2306" s="24"/>
      <c r="S2306" s="24"/>
      <c r="T2306" s="24"/>
      <c r="U2306" s="24"/>
    </row>
    <row r="2307" spans="10:21" x14ac:dyDescent="0.25">
      <c r="J2307" s="24"/>
      <c r="K2307" s="35"/>
      <c r="L2307" s="24"/>
      <c r="M2307" s="24"/>
      <c r="N2307" s="24"/>
      <c r="O2307" s="24"/>
      <c r="P2307" s="43"/>
      <c r="Q2307" s="24"/>
      <c r="R2307" s="24"/>
      <c r="S2307" s="24"/>
      <c r="T2307" s="24"/>
      <c r="U2307" s="24"/>
    </row>
    <row r="2308" spans="10:21" x14ac:dyDescent="0.25">
      <c r="J2308" s="24"/>
      <c r="K2308" s="35"/>
      <c r="L2308" s="24"/>
      <c r="M2308" s="24"/>
      <c r="N2308" s="24"/>
      <c r="O2308" s="24"/>
      <c r="P2308" s="43"/>
      <c r="Q2308" s="24"/>
      <c r="R2308" s="24"/>
      <c r="S2308" s="24"/>
      <c r="T2308" s="24"/>
      <c r="U2308" s="24"/>
    </row>
    <row r="2309" spans="10:21" x14ac:dyDescent="0.25">
      <c r="J2309" s="24"/>
      <c r="K2309" s="35"/>
      <c r="L2309" s="24"/>
      <c r="M2309" s="24"/>
      <c r="N2309" s="24"/>
      <c r="O2309" s="24"/>
      <c r="P2309" s="43"/>
      <c r="Q2309" s="24"/>
      <c r="R2309" s="24"/>
      <c r="S2309" s="24"/>
      <c r="T2309" s="24"/>
      <c r="U2309" s="24"/>
    </row>
    <row r="2310" spans="10:21" x14ac:dyDescent="0.25">
      <c r="J2310" s="24"/>
      <c r="K2310" s="35"/>
      <c r="L2310" s="24"/>
      <c r="M2310" s="24"/>
      <c r="N2310" s="24"/>
      <c r="O2310" s="24"/>
      <c r="P2310" s="43"/>
      <c r="Q2310" s="24"/>
      <c r="R2310" s="24"/>
      <c r="S2310" s="24"/>
      <c r="T2310" s="24"/>
      <c r="U2310" s="24"/>
    </row>
    <row r="2311" spans="10:21" x14ac:dyDescent="0.25">
      <c r="J2311" s="24"/>
      <c r="K2311" s="35"/>
      <c r="L2311" s="24"/>
      <c r="M2311" s="24"/>
      <c r="N2311" s="24"/>
      <c r="O2311" s="24"/>
      <c r="P2311" s="43"/>
      <c r="Q2311" s="24"/>
      <c r="R2311" s="24"/>
      <c r="S2311" s="24"/>
      <c r="T2311" s="24"/>
      <c r="U2311" s="24"/>
    </row>
    <row r="2312" spans="10:21" x14ac:dyDescent="0.25">
      <c r="J2312" s="24"/>
      <c r="K2312" s="35"/>
      <c r="L2312" s="24"/>
      <c r="M2312" s="24"/>
      <c r="N2312" s="24"/>
      <c r="O2312" s="24"/>
      <c r="P2312" s="43"/>
      <c r="Q2312" s="24"/>
      <c r="R2312" s="24"/>
      <c r="S2312" s="24"/>
      <c r="T2312" s="24"/>
      <c r="U2312" s="24"/>
    </row>
    <row r="2313" spans="10:21" x14ac:dyDescent="0.25">
      <c r="J2313" s="24"/>
      <c r="K2313" s="35"/>
      <c r="L2313" s="24"/>
      <c r="M2313" s="24"/>
      <c r="N2313" s="24"/>
      <c r="O2313" s="24"/>
      <c r="P2313" s="43"/>
      <c r="Q2313" s="24"/>
      <c r="R2313" s="24"/>
      <c r="S2313" s="24"/>
      <c r="T2313" s="24"/>
      <c r="U2313" s="24"/>
    </row>
    <row r="2314" spans="10:21" x14ac:dyDescent="0.25">
      <c r="J2314" s="24"/>
      <c r="K2314" s="35"/>
      <c r="L2314" s="24"/>
      <c r="M2314" s="24"/>
      <c r="N2314" s="24"/>
      <c r="O2314" s="24"/>
      <c r="P2314" s="43"/>
      <c r="Q2314" s="24"/>
      <c r="R2314" s="24"/>
      <c r="S2314" s="24"/>
      <c r="T2314" s="24"/>
      <c r="U2314" s="24"/>
    </row>
    <row r="2315" spans="10:21" x14ac:dyDescent="0.25">
      <c r="J2315" s="24"/>
      <c r="K2315" s="35"/>
      <c r="L2315" s="24"/>
      <c r="M2315" s="24"/>
      <c r="N2315" s="24"/>
      <c r="O2315" s="24"/>
      <c r="P2315" s="43"/>
      <c r="Q2315" s="24"/>
      <c r="R2315" s="24"/>
      <c r="S2315" s="24"/>
      <c r="T2315" s="24"/>
      <c r="U2315" s="24"/>
    </row>
    <row r="2316" spans="10:21" x14ac:dyDescent="0.25">
      <c r="J2316" s="24"/>
      <c r="K2316" s="35"/>
      <c r="L2316" s="24"/>
      <c r="M2316" s="24"/>
      <c r="N2316" s="24"/>
      <c r="O2316" s="24"/>
      <c r="P2316" s="43"/>
      <c r="Q2316" s="24"/>
      <c r="R2316" s="24"/>
      <c r="S2316" s="24"/>
      <c r="T2316" s="24"/>
      <c r="U2316" s="24"/>
    </row>
    <row r="2317" spans="10:21" x14ac:dyDescent="0.25">
      <c r="J2317" s="24"/>
      <c r="K2317" s="35"/>
      <c r="L2317" s="24"/>
      <c r="M2317" s="24"/>
      <c r="N2317" s="24"/>
      <c r="O2317" s="24"/>
      <c r="P2317" s="43"/>
      <c r="Q2317" s="24"/>
      <c r="R2317" s="24"/>
      <c r="S2317" s="24"/>
      <c r="T2317" s="24"/>
      <c r="U2317" s="24"/>
    </row>
    <row r="2318" spans="10:21" x14ac:dyDescent="0.25">
      <c r="J2318" s="24"/>
      <c r="K2318" s="35"/>
      <c r="L2318" s="24"/>
      <c r="M2318" s="24"/>
      <c r="N2318" s="24"/>
      <c r="O2318" s="24"/>
      <c r="P2318" s="43"/>
      <c r="Q2318" s="24"/>
      <c r="R2318" s="24"/>
      <c r="S2318" s="24"/>
      <c r="T2318" s="24"/>
      <c r="U2318" s="24"/>
    </row>
    <row r="2319" spans="10:21" x14ac:dyDescent="0.25">
      <c r="J2319" s="24"/>
      <c r="K2319" s="35"/>
      <c r="L2319" s="24"/>
      <c r="M2319" s="24"/>
      <c r="N2319" s="24"/>
      <c r="O2319" s="24"/>
      <c r="P2319" s="43"/>
      <c r="Q2319" s="24"/>
      <c r="R2319" s="24"/>
      <c r="S2319" s="24"/>
      <c r="T2319" s="24"/>
      <c r="U2319" s="24"/>
    </row>
    <row r="2320" spans="10:21" x14ac:dyDescent="0.25">
      <c r="J2320" s="24"/>
      <c r="K2320" s="35"/>
      <c r="L2320" s="24"/>
      <c r="M2320" s="24"/>
      <c r="N2320" s="24"/>
      <c r="O2320" s="24"/>
      <c r="P2320" s="43"/>
      <c r="Q2320" s="24"/>
      <c r="R2320" s="24"/>
      <c r="S2320" s="24"/>
      <c r="T2320" s="24"/>
      <c r="U2320" s="24"/>
    </row>
    <row r="2321" spans="10:21" x14ac:dyDescent="0.25">
      <c r="J2321" s="24"/>
      <c r="K2321" s="35"/>
      <c r="L2321" s="24"/>
      <c r="M2321" s="24"/>
      <c r="N2321" s="24"/>
      <c r="O2321" s="24"/>
      <c r="P2321" s="43"/>
      <c r="Q2321" s="24"/>
      <c r="R2321" s="24"/>
      <c r="S2321" s="24"/>
      <c r="T2321" s="24"/>
      <c r="U2321" s="24"/>
    </row>
    <row r="2322" spans="10:21" x14ac:dyDescent="0.25">
      <c r="J2322" s="24"/>
      <c r="K2322" s="35"/>
      <c r="L2322" s="24"/>
      <c r="M2322" s="24"/>
      <c r="N2322" s="24"/>
      <c r="O2322" s="24"/>
      <c r="P2322" s="43"/>
      <c r="Q2322" s="24"/>
      <c r="R2322" s="24"/>
      <c r="S2322" s="24"/>
      <c r="T2322" s="24"/>
      <c r="U2322" s="24"/>
    </row>
    <row r="2323" spans="10:21" x14ac:dyDescent="0.25">
      <c r="J2323" s="24"/>
      <c r="K2323" s="35"/>
      <c r="L2323" s="24"/>
      <c r="M2323" s="24"/>
      <c r="N2323" s="24"/>
      <c r="O2323" s="24"/>
      <c r="P2323" s="43"/>
      <c r="Q2323" s="24"/>
      <c r="R2323" s="24"/>
      <c r="S2323" s="24"/>
      <c r="T2323" s="24"/>
      <c r="U2323" s="24"/>
    </row>
    <row r="2324" spans="10:21" x14ac:dyDescent="0.25">
      <c r="J2324" s="24"/>
      <c r="K2324" s="35"/>
      <c r="L2324" s="24"/>
      <c r="M2324" s="24"/>
      <c r="N2324" s="24"/>
      <c r="O2324" s="24"/>
      <c r="P2324" s="43"/>
      <c r="Q2324" s="24"/>
      <c r="R2324" s="24"/>
      <c r="S2324" s="24"/>
      <c r="T2324" s="24"/>
      <c r="U2324" s="24"/>
    </row>
    <row r="2325" spans="10:21" x14ac:dyDescent="0.25">
      <c r="J2325" s="24"/>
      <c r="K2325" s="35"/>
      <c r="L2325" s="24"/>
      <c r="M2325" s="24"/>
      <c r="N2325" s="24"/>
      <c r="O2325" s="24"/>
      <c r="P2325" s="43"/>
      <c r="Q2325" s="24"/>
      <c r="R2325" s="24"/>
      <c r="S2325" s="24"/>
      <c r="T2325" s="24"/>
      <c r="U2325" s="24"/>
    </row>
    <row r="2326" spans="10:21" x14ac:dyDescent="0.25">
      <c r="J2326" s="24"/>
      <c r="K2326" s="35"/>
      <c r="L2326" s="24"/>
      <c r="M2326" s="24"/>
      <c r="N2326" s="24"/>
      <c r="O2326" s="24"/>
      <c r="P2326" s="43"/>
      <c r="Q2326" s="24"/>
      <c r="R2326" s="24"/>
      <c r="S2326" s="24"/>
      <c r="T2326" s="24"/>
      <c r="U2326" s="24"/>
    </row>
    <row r="2327" spans="10:21" x14ac:dyDescent="0.25">
      <c r="J2327" s="24"/>
      <c r="K2327" s="35"/>
      <c r="L2327" s="24"/>
      <c r="M2327" s="24"/>
      <c r="N2327" s="24"/>
      <c r="O2327" s="24"/>
      <c r="P2327" s="43"/>
      <c r="Q2327" s="24"/>
      <c r="R2327" s="24"/>
      <c r="S2327" s="24"/>
      <c r="T2327" s="24"/>
      <c r="U2327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B1" sqref="B1"/>
    </sheetView>
  </sheetViews>
  <sheetFormatPr defaultRowHeight="15" x14ac:dyDescent="0.25"/>
  <cols>
    <col min="2" max="2" width="28.5703125" bestFit="1" customWidth="1"/>
    <col min="3" max="3" width="18.85546875" bestFit="1" customWidth="1"/>
    <col min="4" max="4" width="9.7109375" bestFit="1" customWidth="1"/>
  </cols>
  <sheetData>
    <row r="1" spans="2:8" x14ac:dyDescent="0.25">
      <c r="B1" s="5" t="s">
        <v>97</v>
      </c>
    </row>
    <row r="2" spans="2:8" x14ac:dyDescent="0.25">
      <c r="B2" s="5" t="s">
        <v>96</v>
      </c>
    </row>
    <row r="4" spans="2:8" x14ac:dyDescent="0.25">
      <c r="B4" t="s">
        <v>35</v>
      </c>
      <c r="C4" t="s">
        <v>36</v>
      </c>
    </row>
    <row r="6" spans="2:8" x14ac:dyDescent="0.25">
      <c r="B6" t="s">
        <v>37</v>
      </c>
      <c r="C6" s="1">
        <v>42125</v>
      </c>
      <c r="D6" s="5" t="s">
        <v>53</v>
      </c>
    </row>
    <row r="7" spans="2:8" x14ac:dyDescent="0.25">
      <c r="B7" t="s">
        <v>38</v>
      </c>
      <c r="C7" s="1">
        <v>42277</v>
      </c>
    </row>
    <row r="9" spans="2:8" x14ac:dyDescent="0.25">
      <c r="B9" t="s">
        <v>39</v>
      </c>
    </row>
    <row r="10" spans="2:8" x14ac:dyDescent="0.25">
      <c r="B10" t="s">
        <v>44</v>
      </c>
      <c r="C10" s="1">
        <f>C6</f>
        <v>42125</v>
      </c>
      <c r="D10" s="5" t="s">
        <v>60</v>
      </c>
    </row>
    <row r="11" spans="2:8" x14ac:dyDescent="0.25">
      <c r="B11" t="s">
        <v>45</v>
      </c>
      <c r="C11" s="1">
        <f>C$10+Crop_Coefficients!C4/100*(Calculations!C14-Calculations!C10)</f>
        <v>42155.4</v>
      </c>
    </row>
    <row r="12" spans="2:8" x14ac:dyDescent="0.25">
      <c r="B12" t="s">
        <v>46</v>
      </c>
      <c r="C12" s="1">
        <f>C$10+Crop_Coefficients!D4/100*(Calculations!C14-Calculations!C10)</f>
        <v>42193.4</v>
      </c>
    </row>
    <row r="13" spans="2:8" x14ac:dyDescent="0.25">
      <c r="B13" t="s">
        <v>47</v>
      </c>
      <c r="C13" s="1">
        <f>C$10+Crop_Coefficients!E4/100*(Calculations!C14-Calculations!C10)</f>
        <v>42239</v>
      </c>
    </row>
    <row r="14" spans="2:8" x14ac:dyDescent="0.25">
      <c r="B14" t="s">
        <v>48</v>
      </c>
      <c r="C14" s="1">
        <f>C7</f>
        <v>42277</v>
      </c>
    </row>
    <row r="15" spans="2:8" x14ac:dyDescent="0.25">
      <c r="E15" t="s">
        <v>49</v>
      </c>
      <c r="F15" t="s">
        <v>50</v>
      </c>
    </row>
    <row r="16" spans="2:8" x14ac:dyDescent="0.25">
      <c r="B16" t="s">
        <v>40</v>
      </c>
      <c r="C16" s="1">
        <f>C10</f>
        <v>42125</v>
      </c>
      <c r="D16" s="1">
        <f>C11</f>
        <v>42155.4</v>
      </c>
      <c r="E16">
        <f>Crop_Coefficients!F4</f>
        <v>0.2</v>
      </c>
      <c r="F16">
        <v>100</v>
      </c>
      <c r="H16" s="5" t="s">
        <v>61</v>
      </c>
    </row>
    <row r="17" spans="2:6" x14ac:dyDescent="0.25">
      <c r="B17" t="s">
        <v>41</v>
      </c>
      <c r="C17" s="1">
        <f>C11</f>
        <v>42155.4</v>
      </c>
      <c r="D17" s="1">
        <f>C12</f>
        <v>42193.4</v>
      </c>
      <c r="E17">
        <f>Crop_Coefficients!G4</f>
        <v>1.05</v>
      </c>
      <c r="F17">
        <v>100</v>
      </c>
    </row>
    <row r="18" spans="2:6" x14ac:dyDescent="0.25">
      <c r="B18" t="s">
        <v>42</v>
      </c>
      <c r="C18" s="1">
        <f>C12</f>
        <v>42193.4</v>
      </c>
      <c r="D18" s="1">
        <f>C13</f>
        <v>42239</v>
      </c>
      <c r="E18">
        <f>Crop_Coefficients!H4</f>
        <v>1.05</v>
      </c>
      <c r="F18">
        <v>100</v>
      </c>
    </row>
    <row r="19" spans="2:6" x14ac:dyDescent="0.25">
      <c r="B19" t="s">
        <v>43</v>
      </c>
      <c r="C19" s="1">
        <f>C13</f>
        <v>42239</v>
      </c>
      <c r="D19" s="1">
        <f>C14</f>
        <v>42277</v>
      </c>
      <c r="E19">
        <f>Crop_Coefficients!I4</f>
        <v>0.6</v>
      </c>
      <c r="F19">
        <v>70</v>
      </c>
    </row>
    <row r="21" spans="2:6" x14ac:dyDescent="0.25">
      <c r="B21" t="s">
        <v>52</v>
      </c>
      <c r="C21" s="1">
        <v>42010</v>
      </c>
    </row>
    <row r="23" spans="2:6" x14ac:dyDescent="0.25">
      <c r="B23" t="s">
        <v>54</v>
      </c>
      <c r="C23" t="s">
        <v>55</v>
      </c>
    </row>
    <row r="25" spans="2:6" x14ac:dyDescent="0.25">
      <c r="B25" t="s">
        <v>56</v>
      </c>
      <c r="C25" s="4">
        <v>70</v>
      </c>
      <c r="D25" t="s">
        <v>58</v>
      </c>
    </row>
    <row r="27" spans="2:6" x14ac:dyDescent="0.25">
      <c r="B27" t="s">
        <v>59</v>
      </c>
      <c r="C27" s="3">
        <f>SUM('Selected Weather'!L2:L33)-SUM('Selected Weather'!O2:O32,'Selected Weather'!H2:H32)+((SUM('Selected Weather'!L2:L33)-SUM('Selected Weather'!O2:O32,'Selected Weather'!H2:H32))*(100-C$25)/100)</f>
        <v>1.1771500000000015</v>
      </c>
      <c r="D27" s="5" t="s">
        <v>62</v>
      </c>
    </row>
    <row r="28" spans="2:6" x14ac:dyDescent="0.25">
      <c r="D28" s="5" t="s">
        <v>93</v>
      </c>
    </row>
    <row r="29" spans="2:6" x14ac:dyDescent="0.25">
      <c r="D29" s="5" t="s">
        <v>92</v>
      </c>
    </row>
    <row r="31" spans="2:6" ht="18.75" x14ac:dyDescent="0.3">
      <c r="B31" t="s">
        <v>63</v>
      </c>
      <c r="C31" s="9">
        <f>C$27*F$17/100</f>
        <v>1.1771500000000015</v>
      </c>
      <c r="D31" s="5" t="s">
        <v>64</v>
      </c>
    </row>
    <row r="32" spans="2:6" x14ac:dyDescent="0.25">
      <c r="D32" s="5" t="s">
        <v>65</v>
      </c>
    </row>
    <row r="34" spans="1:12" x14ac:dyDescent="0.25">
      <c r="B34" t="s">
        <v>66</v>
      </c>
      <c r="C34">
        <v>20</v>
      </c>
      <c r="D34" s="6" t="s">
        <v>67</v>
      </c>
    </row>
    <row r="36" spans="1:12" ht="18.75" x14ac:dyDescent="0.3">
      <c r="B36" t="s">
        <v>68</v>
      </c>
      <c r="C36" s="10">
        <f>(C$31*27154)/(C34*60)</f>
        <v>26.636942583333365</v>
      </c>
      <c r="D36" t="s">
        <v>69</v>
      </c>
      <c r="E36" s="5" t="s">
        <v>70</v>
      </c>
    </row>
    <row r="37" spans="1:12" x14ac:dyDescent="0.25">
      <c r="E37" s="5" t="s">
        <v>71</v>
      </c>
    </row>
    <row r="38" spans="1:12" x14ac:dyDescent="0.25">
      <c r="E38" s="5" t="s">
        <v>72</v>
      </c>
    </row>
    <row r="40" spans="1:12" x14ac:dyDescent="0.25">
      <c r="B40" s="11" t="s">
        <v>73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2" spans="1:12" x14ac:dyDescent="0.25">
      <c r="A42" t="s">
        <v>88</v>
      </c>
    </row>
    <row r="43" spans="1:12" x14ac:dyDescent="0.25">
      <c r="A43" t="s">
        <v>89</v>
      </c>
      <c r="B43" t="s">
        <v>74</v>
      </c>
      <c r="C43" s="5" t="s">
        <v>77</v>
      </c>
    </row>
    <row r="44" spans="1:12" x14ac:dyDescent="0.25">
      <c r="B44" t="s">
        <v>75</v>
      </c>
    </row>
    <row r="45" spans="1:12" x14ac:dyDescent="0.25">
      <c r="B45" t="s">
        <v>76</v>
      </c>
    </row>
    <row r="47" spans="1:12" x14ac:dyDescent="0.25">
      <c r="A47" t="s">
        <v>90</v>
      </c>
      <c r="B47" t="s">
        <v>78</v>
      </c>
      <c r="C47" s="5" t="s">
        <v>80</v>
      </c>
    </row>
    <row r="48" spans="1:12" x14ac:dyDescent="0.25">
      <c r="B48" t="s">
        <v>79</v>
      </c>
      <c r="C48" s="5" t="s">
        <v>81</v>
      </c>
    </row>
    <row r="50" spans="1:3" x14ac:dyDescent="0.25">
      <c r="A50" t="s">
        <v>91</v>
      </c>
      <c r="B50" t="s">
        <v>82</v>
      </c>
      <c r="C50" s="5" t="s">
        <v>83</v>
      </c>
    </row>
    <row r="51" spans="1:3" x14ac:dyDescent="0.25">
      <c r="B51" t="s">
        <v>84</v>
      </c>
      <c r="C51" s="5" t="s">
        <v>85</v>
      </c>
    </row>
    <row r="52" spans="1:3" x14ac:dyDescent="0.25">
      <c r="B52" t="s">
        <v>86</v>
      </c>
      <c r="C52" s="5" t="s">
        <v>87</v>
      </c>
    </row>
  </sheetData>
  <mergeCells count="1">
    <mergeCell ref="B40:L4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Davis_daily_5_years</vt:lpstr>
      <vt:lpstr>Crop_Coefficients</vt:lpstr>
      <vt:lpstr>Selected Weather</vt:lpstr>
      <vt:lpstr>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</dc:creator>
  <cp:lastModifiedBy>Navi</cp:lastModifiedBy>
  <dcterms:created xsi:type="dcterms:W3CDTF">2015-01-24T07:48:09Z</dcterms:created>
  <dcterms:modified xsi:type="dcterms:W3CDTF">2015-01-24T08:14:30Z</dcterms:modified>
</cp:coreProperties>
</file>