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tected Data\Dropbox\Documents\Heritage\LCD\Negative properties test data\Test Data Files\3 Data generation notes and program\"/>
    </mc:Choice>
  </mc:AlternateContent>
  <xr:revisionPtr revIDLastSave="0" documentId="8_{17389DB1-B181-4469-B089-506A75A1FB32}" xr6:coauthVersionLast="46" xr6:coauthVersionMax="46" xr10:uidLastSave="{00000000-0000-0000-0000-000000000000}"/>
  <bookViews>
    <workbookView xWindow="1095" yWindow="195" windowWidth="28140" windowHeight="15120" activeTab="6" xr2:uid="{00000000-000D-0000-FFFF-FFFF00000000}"/>
  </bookViews>
  <sheets>
    <sheet name="Components" sheetId="1" r:id="rId1"/>
    <sheet name="Feature Rules" sheetId="5" r:id="rId2"/>
    <sheet name="Thesaurus" sheetId="3" r:id="rId3"/>
    <sheet name="Region names" sheetId="4" r:id="rId4"/>
    <sheet name="MID construct" sheetId="2" r:id="rId5"/>
    <sheet name="Bad Records" sheetId="8" r:id="rId6"/>
    <sheet name="Board Clasp Matri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5" l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tc={A657396D-9FE0-40A2-8CF8-0D7A8711F17B}</author>
    <author>tc={A8B90549-690F-4D90-88F8-BD8ABB6D6B87}</author>
    <author>tc={CCE058F6-5F4F-403D-B017-E312919D0BA4}</author>
    <author>tc={4A561EB0-8BBC-456E-9630-2E79B8B98D7B}</author>
    <author>tc={997F0EE1-E9B5-4339-845A-683F97B8E0C3}</author>
  </authors>
  <commentList>
    <comment ref="D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or Lost</t>
      </text>
    </comment>
    <comment ref="D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Rare</t>
      </text>
    </comment>
    <comment ref="D11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rare</t>
      </text>
    </comment>
    <comment ref="D1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may be missing or lost</t>
      </text>
    </comment>
    <comment ref="B15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Clasp if no Boards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tc={D8620BE5-A0A4-4C21-9E3D-92A46782ACFD}</author>
  </authors>
  <commentList>
    <comment ref="Q2" authorId="0" shapeId="0" xr:uid="{D8620BE5-A0A4-4C21-9E3D-92A46782ACFD}">
      <text>
        <t>[Threaded comment]
Your version of Excel allows you to read this threaded comment; however, any edits to it will get removed if the file is opened in a newer version of Excel. Learn more: https://go.microsoft.com/fwlink/?linkid=870924
Comment:
    5307 Records that are not "2390" class records</t>
      </text>
    </comment>
  </commentList>
</comments>
</file>

<file path=xl/sharedStrings.xml><?xml version="1.0" encoding="utf-8"?>
<sst xmlns="http://schemas.openxmlformats.org/spreadsheetml/2006/main" count="595" uniqueCount="202">
  <si>
    <t>Manuscript</t>
  </si>
  <si>
    <t>Book Block</t>
  </si>
  <si>
    <t>Spine</t>
  </si>
  <si>
    <t>Boards</t>
  </si>
  <si>
    <t>Clasp</t>
  </si>
  <si>
    <t>BBF</t>
  </si>
  <si>
    <t>KCR</t>
  </si>
  <si>
    <t>SIR</t>
  </si>
  <si>
    <t>VSR</t>
  </si>
  <si>
    <t>SF</t>
  </si>
  <si>
    <t>AR</t>
  </si>
  <si>
    <t>SR</t>
  </si>
  <si>
    <t>BDF</t>
  </si>
  <si>
    <t>BDCLC</t>
  </si>
  <si>
    <t>CSR</t>
  </si>
  <si>
    <t>BB</t>
  </si>
  <si>
    <t>SP</t>
  </si>
  <si>
    <t>BD</t>
  </si>
  <si>
    <t>0-1 per Clasp</t>
  </si>
  <si>
    <t>Run #</t>
  </si>
  <si>
    <t>Board</t>
  </si>
  <si>
    <t>Incremental</t>
  </si>
  <si>
    <t>1-9</t>
  </si>
  <si>
    <t>Missing</t>
  </si>
  <si>
    <t>Lost</t>
  </si>
  <si>
    <t>Present</t>
  </si>
  <si>
    <t>Never</t>
  </si>
  <si>
    <t>Both Present</t>
  </si>
  <si>
    <t>1 Missing 1 Lost</t>
  </si>
  <si>
    <t>1 Missing 1 Present</t>
  </si>
  <si>
    <t>1 Lost 1 Present</t>
  </si>
  <si>
    <t>Both Missing</t>
  </si>
  <si>
    <t>Both Lost</t>
  </si>
  <si>
    <t>%</t>
  </si>
  <si>
    <t>bookblock features</t>
  </si>
  <si>
    <t>recesses</t>
  </si>
  <si>
    <t>feature</t>
  </si>
  <si>
    <t>spine features</t>
  </si>
  <si>
    <t>board features</t>
  </si>
  <si>
    <t>bookblock</t>
  </si>
  <si>
    <t>spine</t>
  </si>
  <si>
    <t>board</t>
  </si>
  <si>
    <t>board clasp constituent</t>
  </si>
  <si>
    <t>clasp-strap recess</t>
  </si>
  <si>
    <t>knife-cut recesses</t>
  </si>
  <si>
    <t>sawn-in recesses</t>
  </si>
  <si>
    <t>v-shaped recesses</t>
  </si>
  <si>
    <t>sewing recesses</t>
  </si>
  <si>
    <t>adhesive recesses</t>
  </si>
  <si>
    <t>Regions</t>
  </si>
  <si>
    <t>Arabica</t>
  </si>
  <si>
    <t>Georgian</t>
  </si>
  <si>
    <t>Greek</t>
  </si>
  <si>
    <t>Syriac</t>
  </si>
  <si>
    <t>Cyrene</t>
  </si>
  <si>
    <t>Thapsus</t>
  </si>
  <si>
    <t>Bithynia</t>
  </si>
  <si>
    <t>Cirta</t>
  </si>
  <si>
    <t>Dacia</t>
  </si>
  <si>
    <t>Carthage</t>
  </si>
  <si>
    <t>Galatia</t>
  </si>
  <si>
    <t>Eturia</t>
  </si>
  <si>
    <t>Massila</t>
  </si>
  <si>
    <t>Numidia</t>
  </si>
  <si>
    <t>Isauria</t>
  </si>
  <si>
    <t>Vind</t>
  </si>
  <si>
    <t>Leptis</t>
  </si>
  <si>
    <t>Illyria</t>
  </si>
  <si>
    <t>Bayuda</t>
  </si>
  <si>
    <t>Tyre</t>
  </si>
  <si>
    <t>Sinope</t>
  </si>
  <si>
    <t>Epirus</t>
  </si>
  <si>
    <t>Thebes</t>
  </si>
  <si>
    <t>Sidon</t>
  </si>
  <si>
    <t>Memphis</t>
  </si>
  <si>
    <t>Miletus</t>
  </si>
  <si>
    <t>Sarmatia</t>
  </si>
  <si>
    <t>Rhaetia</t>
  </si>
  <si>
    <t>Also present in Spine</t>
  </si>
  <si>
    <t>Possible Combos</t>
  </si>
  <si>
    <t>KCR(2)</t>
  </si>
  <si>
    <r>
      <t xml:space="preserve">SIR or VSR </t>
    </r>
    <r>
      <rPr>
        <sz val="11"/>
        <color rgb="FFFF0000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both</t>
    </r>
  </si>
  <si>
    <t>SIR(2)</t>
  </si>
  <si>
    <t>VSR(2)</t>
  </si>
  <si>
    <t>Max 2 AR</t>
  </si>
  <si>
    <t>No AR</t>
  </si>
  <si>
    <t>Not if SIR/VSR</t>
  </si>
  <si>
    <t>Max 4 SR</t>
  </si>
  <si>
    <t>No Features</t>
  </si>
  <si>
    <t>AR(2)</t>
  </si>
  <si>
    <t>AR(2)+SR(4)</t>
  </si>
  <si>
    <t>AR(3)</t>
  </si>
  <si>
    <t>SR(4)</t>
  </si>
  <si>
    <t>SR(6)</t>
  </si>
  <si>
    <t>If Book Block is missing then Spine is never or missing</t>
  </si>
  <si>
    <t>If Book Block is present then Spine can be any</t>
  </si>
  <si>
    <t>If Book Block is missing then Board cannot be never or both missing</t>
  </si>
  <si>
    <t>If Book Block is lost then Board can be any</t>
  </si>
  <si>
    <t>If Book Block is present then Board can be any</t>
  </si>
  <si>
    <t>If Board is never then clasp is never</t>
  </si>
  <si>
    <t>If Board is both missing then clasp is never</t>
  </si>
  <si>
    <t>If Board is both lost then clasp is never or lost/both lost</t>
  </si>
  <si>
    <t>If Book Block is lost then Spine is never or missing or lost</t>
  </si>
  <si>
    <t>Board + Clasp</t>
  </si>
  <si>
    <t>Board + 2 Clasp</t>
  </si>
  <si>
    <t>BDCLC(2)</t>
  </si>
  <si>
    <t>BDCLC(2)+CSR(2)</t>
  </si>
  <si>
    <t>BDCLC(1)+CSR(1)</t>
  </si>
  <si>
    <t>0 or 2</t>
  </si>
  <si>
    <t>0/2/3</t>
  </si>
  <si>
    <t>0/4/6</t>
  </si>
  <si>
    <t>Also NOT present in Spine</t>
  </si>
  <si>
    <t>SIR/VSR not possible if no spine</t>
  </si>
  <si>
    <t xml:space="preserve">BDCLC(1) </t>
  </si>
  <si>
    <t>Per BD (CSR BD2 only)</t>
  </si>
  <si>
    <t>BB=0</t>
  </si>
  <si>
    <t>BB=1</t>
  </si>
  <si>
    <t>BD=0</t>
  </si>
  <si>
    <t>10000-99999</t>
  </si>
  <si>
    <t>Component IDs: Start CID and have a 7 digit number starting at 1,000,000</t>
  </si>
  <si>
    <t>Feature IDs: Start FID and have a 8 digit number starting at 10,000,000</t>
  </si>
  <si>
    <t>Cum %</t>
  </si>
  <si>
    <t>#SpF</t>
  </si>
  <si>
    <t>Also NOT present in BB</t>
  </si>
  <si>
    <t>Also present in BB</t>
  </si>
  <si>
    <t>P1</t>
  </si>
  <si>
    <t>P2</t>
  </si>
  <si>
    <t>P3</t>
  </si>
  <si>
    <t>P4</t>
  </si>
  <si>
    <t>P5</t>
  </si>
  <si>
    <t>P6</t>
  </si>
  <si>
    <t>P7</t>
  </si>
  <si>
    <t>P8</t>
  </si>
  <si>
    <t>NA</t>
  </si>
  <si>
    <t>#BBF</t>
  </si>
  <si>
    <t>Missing : Present</t>
  </si>
  <si>
    <t>Missing : Lost</t>
  </si>
  <si>
    <t>Lost : Missing</t>
  </si>
  <si>
    <t>Present: Missing</t>
  </si>
  <si>
    <t>Lost : Present</t>
  </si>
  <si>
    <t>Present : Lost</t>
  </si>
  <si>
    <r>
      <t xml:space="preserve">Never or Missing have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IDs and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Features</t>
    </r>
  </si>
  <si>
    <t>Book Block/Spine/Board</t>
  </si>
  <si>
    <t>Never: 4 Flags set to FALSE</t>
  </si>
  <si>
    <r>
      <t xml:space="preserve">Missing: Flag TRUE but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ID: BD2 (Lost/Present) may have CSR</t>
    </r>
  </si>
  <si>
    <r>
      <t xml:space="preserve">Lost: Flag TRUE has ID: BD2 (Lost/Present) may have CSR: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Emit</t>
    </r>
  </si>
  <si>
    <r>
      <t xml:space="preserve">Lost or Present have IDs and may have Features: Lost- </t>
    </r>
    <r>
      <rPr>
        <sz val="11"/>
        <color rgb="FFFF000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Emit</t>
    </r>
  </si>
  <si>
    <t>Present: Flag TRUE has ID: BD2 (Lost/Present) may have CSR: Emit</t>
  </si>
  <si>
    <t>SIR/VSR FIDs match across bookblock and spine</t>
  </si>
  <si>
    <t>Clasp CID is used on both BDs (if BD Lost/Present)</t>
  </si>
  <si>
    <t>Shelf Marks consist of a region name plus a 4 digit number starting at 1 (padded with leading zeros)</t>
  </si>
  <si>
    <t xml:space="preserve">Shelf Marks are not a continuous sequence </t>
  </si>
  <si>
    <t>They tie modern and antiquarian records together</t>
  </si>
  <si>
    <t>BD=6</t>
  </si>
  <si>
    <t>#</t>
  </si>
  <si>
    <t>85 have CSR</t>
  </si>
  <si>
    <t>35 have CSR</t>
  </si>
  <si>
    <t>Total</t>
  </si>
  <si>
    <t>inc CSR</t>
  </si>
  <si>
    <t>CL</t>
  </si>
  <si>
    <t>BD==0</t>
  </si>
  <si>
    <t>BD==1</t>
  </si>
  <si>
    <t>BD==2</t>
  </si>
  <si>
    <t>BD==3</t>
  </si>
  <si>
    <t>BD==4</t>
  </si>
  <si>
    <t>BD==5</t>
  </si>
  <si>
    <t>BD==6</t>
  </si>
  <si>
    <t>BD==7</t>
  </si>
  <si>
    <t>BD==8</t>
  </si>
  <si>
    <t>BD==9</t>
  </si>
  <si>
    <t>-</t>
  </si>
  <si>
    <t>Bad Records generated by saying that Board Features were absent if the Board value was 2 (BD==2)</t>
  </si>
  <si>
    <t>Of these 6 are not correct as they actually have Board Features</t>
  </si>
  <si>
    <t>Bithynia1025</t>
  </si>
  <si>
    <t>MID1232816773</t>
  </si>
  <si>
    <t>Carthage0850</t>
  </si>
  <si>
    <t>MID1232919638</t>
  </si>
  <si>
    <t>Galatia0982</t>
  </si>
  <si>
    <t>MID1232320749</t>
  </si>
  <si>
    <t>Epirus1239</t>
  </si>
  <si>
    <t>MID1232931916</t>
  </si>
  <si>
    <t>Sarmatia0520</t>
  </si>
  <si>
    <t>MID1232336404</t>
  </si>
  <si>
    <t>Sarmatia0949</t>
  </si>
  <si>
    <t>MID1232336719</t>
  </si>
  <si>
    <t>This gives 129 records in the NilList file</t>
  </si>
  <si>
    <t>There are 85 Non-2390 records with no "recesses"</t>
  </si>
  <si>
    <t>There are 2508 Non-2390 records with no "bookblock features"</t>
  </si>
  <si>
    <t>There are 1372 Non-2390 records with no "spine features"</t>
  </si>
  <si>
    <t>SIR(2)+AR(2)</t>
  </si>
  <si>
    <t>SIR(2)+AR(2)+SR(4)</t>
  </si>
  <si>
    <t>SIR(2)+SR(4)</t>
  </si>
  <si>
    <t>SIR(2)+SR(6)</t>
  </si>
  <si>
    <t>VSR(2)+AR(2)</t>
  </si>
  <si>
    <t>VSR(2)+AR(2)+SR(4)</t>
  </si>
  <si>
    <t>VSR(2)+SR(4)</t>
  </si>
  <si>
    <t>VSR(2)+SR(6)</t>
  </si>
  <si>
    <t>VSR(2)+KCR(2)</t>
  </si>
  <si>
    <t>SIR(2)+KCR(2)</t>
  </si>
  <si>
    <t>Ony positions that you need to check</t>
  </si>
  <si>
    <t>BD=1</t>
  </si>
  <si>
    <t>of clasps have CSR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</si>
</sst>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4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4" borderId="6" xfId="0" applyFill="1" applyBorder="1"/>
    <xf numFmtId="0" fontId="0" fillId="8" borderId="9" xfId="0" applyFill="1" applyBorder="1"/>
    <xf numFmtId="0" fontId="0" fillId="5" borderId="10" xfId="0" applyFill="1" applyBorder="1"/>
    <xf numFmtId="0" fontId="0" fillId="6" borderId="11" xfId="0" applyFill="1" applyBorder="1"/>
    <xf numFmtId="0" fontId="0" fillId="7" borderId="11" xfId="0" applyFill="1" applyBorder="1"/>
    <xf numFmtId="0" fontId="0" fillId="0" borderId="12" xfId="0" applyFill="1" applyBorder="1"/>
    <xf numFmtId="0" fontId="0" fillId="6" borderId="10" xfId="0" applyFill="1" applyBorder="1"/>
    <xf numFmtId="0" fontId="0" fillId="4" borderId="11" xfId="0" applyFill="1" applyBorder="1"/>
    <xf numFmtId="0" fontId="0" fillId="8" borderId="12" xfId="0" applyFill="1" applyBorder="1"/>
    <xf numFmtId="0" fontId="0" fillId="0" borderId="10" xfId="0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9" fontId="0" fillId="0" borderId="0" xfId="1" applyFont="1"/>
    <xf numFmtId="0" fontId="0" fillId="4" borderId="3" xfId="0" applyFill="1" applyBorder="1"/>
    <xf numFmtId="0" fontId="0" fillId="4" borderId="0" xfId="0" applyFill="1" applyBorder="1"/>
    <xf numFmtId="0" fontId="0" fillId="4" borderId="8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left" vertical="center"/>
    </xf>
    <xf numFmtId="0" fontId="0" fillId="10" borderId="2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49" fontId="0" fillId="0" borderId="12" xfId="0" applyNumberFormat="1" applyBorder="1"/>
    <xf numFmtId="0" fontId="0" fillId="10" borderId="3" xfId="0" applyFill="1" applyBorder="1"/>
    <xf numFmtId="0" fontId="0" fillId="10" borderId="4" xfId="0" applyFill="1" applyBorder="1"/>
    <xf numFmtId="0" fontId="0" fillId="11" borderId="3" xfId="0" applyFill="1" applyBorder="1"/>
    <xf numFmtId="0" fontId="0" fillId="11" borderId="4" xfId="0" applyFill="1" applyBorder="1"/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13" xfId="0" applyBorder="1"/>
    <xf numFmtId="0" fontId="0" fillId="0" borderId="15" xfId="0" applyBorder="1"/>
    <xf numFmtId="0" fontId="0" fillId="0" borderId="13" xfId="0" applyFill="1" applyBorder="1"/>
    <xf numFmtId="0" fontId="0" fillId="0" borderId="14" xfId="0" applyBorder="1"/>
    <xf numFmtId="164" fontId="0" fillId="0" borderId="4" xfId="1" applyNumberFormat="1" applyFont="1" applyBorder="1"/>
    <xf numFmtId="9" fontId="0" fillId="0" borderId="13" xfId="1" applyFont="1" applyBorder="1"/>
    <xf numFmtId="0" fontId="0" fillId="0" borderId="0" xfId="0" applyBorder="1" applyAlignment="1">
      <alignment vertic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10" borderId="10" xfId="0" applyFill="1" applyBorder="1"/>
    <xf numFmtId="49" fontId="0" fillId="0" borderId="9" xfId="0" applyNumberFormat="1" applyBorder="1"/>
    <xf numFmtId="0" fontId="0" fillId="0" borderId="1" xfId="0" applyFill="1" applyBorder="1" applyAlignment="1">
      <alignment horizontal="center"/>
    </xf>
    <xf numFmtId="0" fontId="0" fillId="11" borderId="11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4" borderId="0" xfId="0" applyFill="1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Stead" id="{03036B71-3751-4998-823E-7F2AF25BF3AF}" userId="6e215a304fdc5b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7-24T16:13:50.99" personId="{03036B71-3751-4998-823E-7F2AF25BF3AF}" id="{A657396D-9FE0-40A2-8CF8-0D7A8711F17B}">
    <text>Missing or Lost</text>
  </threadedComment>
  <threadedComment ref="D6" dT="2020-07-24T16:13:37.59" personId="{03036B71-3751-4998-823E-7F2AF25BF3AF}" id="{A8B90549-690F-4D90-88F8-BD8ABB6D6B87}">
    <text>Rare</text>
  </threadedComment>
  <threadedComment ref="D11" dT="2020-07-24T16:15:57.44" personId="{03036B71-3751-4998-823E-7F2AF25BF3AF}" id="{CCE058F6-5F4F-403D-B017-E312919D0BA4}">
    <text>Very rare</text>
  </threadedComment>
  <threadedComment ref="D12" dT="2020-07-24T16:07:21.17" personId="{03036B71-3751-4998-823E-7F2AF25BF3AF}" id="{4A561EB0-8BBC-456E-9630-2E79B8B98D7B}">
    <text>One may be missing or lost</text>
  </threadedComment>
  <threadedComment ref="B15" dT="2020-07-24T16:15:35.90" personId="{03036B71-3751-4998-823E-7F2AF25BF3AF}" id="{997F0EE1-E9B5-4339-845A-683F97B8E0C3}">
    <text>No Clasp if no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0-09-04T19:56:22.34" personId="{03036B71-3751-4998-823E-7F2AF25BF3AF}" id="{D8620BE5-A0A4-4C21-9E3D-92A46782ACFD}">
    <text>5307 Records that are not "2390" class records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0"/>
  <sheetViews>
    <sheetView workbookViewId="0">
      <selection activeCell="K13" sqref="K13"/>
    </sheetView>
  </sheetViews>
  <sheetFormatPr defaultRowHeight="15" x14ac:dyDescent="0.25"/>
  <cols>
    <col min="1" max="1" width="10.85546875" bestFit="1" customWidth="1"/>
    <col min="2" max="2" width="10.5703125" bestFit="1" customWidth="1"/>
    <col min="3" max="3" width="3.42578125" bestFit="1" customWidth="1"/>
    <col min="8" max="8" width="12.28515625" bestFit="1" customWidth="1"/>
  </cols>
  <sheetData>
    <row r="2" spans="1:8" x14ac:dyDescent="0.25">
      <c r="A2" t="s">
        <v>0</v>
      </c>
      <c r="B2" t="s">
        <v>1</v>
      </c>
      <c r="C2" t="s">
        <v>15</v>
      </c>
      <c r="D2" s="2">
        <v>0</v>
      </c>
      <c r="E2" t="s">
        <v>5</v>
      </c>
      <c r="F2" t="s">
        <v>6</v>
      </c>
      <c r="G2" t="s">
        <v>108</v>
      </c>
    </row>
    <row r="3" spans="1:8" x14ac:dyDescent="0.25">
      <c r="D3">
        <v>1</v>
      </c>
      <c r="F3" t="s">
        <v>7</v>
      </c>
      <c r="G3" s="81" t="s">
        <v>108</v>
      </c>
    </row>
    <row r="4" spans="1:8" x14ac:dyDescent="0.25">
      <c r="F4" t="s">
        <v>8</v>
      </c>
      <c r="G4" s="81"/>
    </row>
    <row r="6" spans="1:8" x14ac:dyDescent="0.25">
      <c r="B6" t="s">
        <v>2</v>
      </c>
      <c r="C6" t="s">
        <v>16</v>
      </c>
      <c r="D6">
        <v>0</v>
      </c>
      <c r="E6" t="s">
        <v>9</v>
      </c>
      <c r="F6" t="s">
        <v>7</v>
      </c>
      <c r="G6" s="81" t="s">
        <v>108</v>
      </c>
    </row>
    <row r="7" spans="1:8" x14ac:dyDescent="0.25">
      <c r="D7">
        <v>1</v>
      </c>
      <c r="F7" t="s">
        <v>8</v>
      </c>
      <c r="G7" s="81"/>
    </row>
    <row r="8" spans="1:8" x14ac:dyDescent="0.25">
      <c r="F8" t="s">
        <v>10</v>
      </c>
      <c r="G8" t="s">
        <v>109</v>
      </c>
    </row>
    <row r="9" spans="1:8" x14ac:dyDescent="0.25">
      <c r="F9" t="s">
        <v>11</v>
      </c>
      <c r="G9" t="s">
        <v>110</v>
      </c>
    </row>
    <row r="11" spans="1:8" x14ac:dyDescent="0.25">
      <c r="B11" t="s">
        <v>3</v>
      </c>
      <c r="C11" t="s">
        <v>17</v>
      </c>
      <c r="D11">
        <v>0</v>
      </c>
      <c r="E11" t="s">
        <v>12</v>
      </c>
    </row>
    <row r="12" spans="1:8" x14ac:dyDescent="0.25">
      <c r="D12" s="2">
        <v>1</v>
      </c>
    </row>
    <row r="13" spans="1:8" x14ac:dyDescent="0.25">
      <c r="D13">
        <v>2</v>
      </c>
    </row>
    <row r="15" spans="1:8" x14ac:dyDescent="0.25">
      <c r="B15" t="s">
        <v>4</v>
      </c>
      <c r="D15">
        <v>0</v>
      </c>
      <c r="F15" t="s">
        <v>13</v>
      </c>
      <c r="G15" t="s">
        <v>14</v>
      </c>
      <c r="H15" t="s">
        <v>18</v>
      </c>
    </row>
    <row r="16" spans="1:8" x14ac:dyDescent="0.25">
      <c r="D16">
        <v>1</v>
      </c>
    </row>
    <row r="17" spans="1:4" x14ac:dyDescent="0.25">
      <c r="D17">
        <v>2</v>
      </c>
    </row>
    <row r="19" spans="1:4" x14ac:dyDescent="0.25">
      <c r="A19" t="s">
        <v>119</v>
      </c>
    </row>
    <row r="20" spans="1:4" x14ac:dyDescent="0.25">
      <c r="A20" t="s">
        <v>120</v>
      </c>
    </row>
  </sheetData>
  <mergeCells count="2">
    <mergeCell ref="G3:G4"/>
    <mergeCell ref="G6:G7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7"/>
  <sheetViews>
    <sheetView workbookViewId="0">
      <selection activeCell="L31" sqref="L31"/>
    </sheetView>
  </sheetViews>
  <sheetFormatPr defaultRowHeight="15" x14ac:dyDescent="0.25"/>
  <cols>
    <col min="1" max="1" width="14.28515625" bestFit="1" customWidth="1"/>
    <col min="4" max="4" width="3" bestFit="1" customWidth="1"/>
    <col min="5" max="5" width="24.28515625" bestFit="1" customWidth="1"/>
    <col min="7" max="7" width="20.42578125" bestFit="1" customWidth="1"/>
    <col min="8" max="8" width="5.140625" customWidth="1"/>
    <col min="9" max="10" width="9.140625" customWidth="1"/>
  </cols>
  <sheetData>
    <row r="1" spans="1:18" x14ac:dyDescent="0.25">
      <c r="G1" t="s">
        <v>79</v>
      </c>
      <c r="H1" s="1" t="s">
        <v>134</v>
      </c>
      <c r="I1" t="s">
        <v>33</v>
      </c>
      <c r="K1" s="80" t="s">
        <v>125</v>
      </c>
      <c r="L1" t="s">
        <v>126</v>
      </c>
      <c r="M1" s="80" t="s">
        <v>127</v>
      </c>
      <c r="N1" s="3" t="s">
        <v>128</v>
      </c>
      <c r="O1" s="3"/>
      <c r="P1" s="3"/>
    </row>
    <row r="2" spans="1:18" x14ac:dyDescent="0.25">
      <c r="A2" s="88" t="s">
        <v>1</v>
      </c>
      <c r="B2" s="23" t="s">
        <v>6</v>
      </c>
      <c r="C2" s="23">
        <v>0</v>
      </c>
      <c r="D2" s="23">
        <v>60</v>
      </c>
      <c r="E2" s="23"/>
      <c r="F2" s="24"/>
      <c r="G2" s="22" t="s">
        <v>82</v>
      </c>
      <c r="H2" s="23">
        <v>2</v>
      </c>
      <c r="I2" s="24">
        <v>16</v>
      </c>
      <c r="K2" s="80" t="s">
        <v>7</v>
      </c>
      <c r="L2" t="s">
        <v>7</v>
      </c>
      <c r="M2" s="80" t="s">
        <v>133</v>
      </c>
      <c r="N2" s="3" t="s">
        <v>133</v>
      </c>
    </row>
    <row r="3" spans="1:18" x14ac:dyDescent="0.25">
      <c r="A3" s="89"/>
      <c r="B3" s="29"/>
      <c r="C3" s="29">
        <v>2</v>
      </c>
      <c r="D3" s="29">
        <v>40</v>
      </c>
      <c r="E3" s="29"/>
      <c r="F3" s="30"/>
      <c r="G3" s="25" t="s">
        <v>198</v>
      </c>
      <c r="H3" s="26">
        <v>4</v>
      </c>
      <c r="I3" s="27">
        <v>4</v>
      </c>
      <c r="K3" s="80" t="s">
        <v>7</v>
      </c>
      <c r="L3" t="s">
        <v>7</v>
      </c>
      <c r="M3" s="80" t="s">
        <v>6</v>
      </c>
      <c r="N3" s="3" t="s">
        <v>6</v>
      </c>
    </row>
    <row r="4" spans="1:18" x14ac:dyDescent="0.25">
      <c r="A4" s="89"/>
      <c r="B4" s="33" t="s">
        <v>7</v>
      </c>
      <c r="C4" s="23">
        <v>0</v>
      </c>
      <c r="D4" s="23">
        <v>80</v>
      </c>
      <c r="E4" s="23" t="s">
        <v>111</v>
      </c>
      <c r="F4" s="82" t="s">
        <v>81</v>
      </c>
      <c r="G4" s="25" t="s">
        <v>83</v>
      </c>
      <c r="H4" s="26">
        <v>2</v>
      </c>
      <c r="I4" s="27">
        <v>16</v>
      </c>
      <c r="K4" s="80" t="s">
        <v>8</v>
      </c>
      <c r="L4" t="s">
        <v>8</v>
      </c>
      <c r="M4" s="80" t="s">
        <v>133</v>
      </c>
      <c r="N4" s="3" t="s">
        <v>133</v>
      </c>
    </row>
    <row r="5" spans="1:18" x14ac:dyDescent="0.25">
      <c r="A5" s="89"/>
      <c r="B5" s="34"/>
      <c r="C5" s="26">
        <v>2</v>
      </c>
      <c r="D5" s="26">
        <v>20</v>
      </c>
      <c r="E5" s="26" t="s">
        <v>78</v>
      </c>
      <c r="F5" s="83"/>
      <c r="G5" s="25" t="s">
        <v>197</v>
      </c>
      <c r="H5" s="31">
        <v>4</v>
      </c>
      <c r="I5" s="27">
        <v>4</v>
      </c>
      <c r="K5" s="80" t="s">
        <v>8</v>
      </c>
      <c r="L5" t="s">
        <v>8</v>
      </c>
      <c r="M5" s="80" t="s">
        <v>6</v>
      </c>
      <c r="N5" s="3" t="s">
        <v>6</v>
      </c>
    </row>
    <row r="6" spans="1:18" x14ac:dyDescent="0.25">
      <c r="A6" s="89"/>
      <c r="B6" s="34" t="s">
        <v>8</v>
      </c>
      <c r="C6" s="26">
        <v>0</v>
      </c>
      <c r="D6" s="26">
        <v>80</v>
      </c>
      <c r="E6" s="26" t="s">
        <v>111</v>
      </c>
      <c r="F6" s="83"/>
      <c r="G6" s="25" t="s">
        <v>88</v>
      </c>
      <c r="H6" s="26">
        <v>0</v>
      </c>
      <c r="I6" s="27">
        <v>28</v>
      </c>
      <c r="K6" s="80" t="s">
        <v>133</v>
      </c>
      <c r="L6" s="3" t="s">
        <v>133</v>
      </c>
      <c r="M6" s="80" t="s">
        <v>133</v>
      </c>
      <c r="N6" s="3" t="s">
        <v>133</v>
      </c>
    </row>
    <row r="7" spans="1:18" x14ac:dyDescent="0.25">
      <c r="A7" s="90"/>
      <c r="B7" s="35"/>
      <c r="C7" s="29">
        <v>2</v>
      </c>
      <c r="D7" s="29">
        <v>20</v>
      </c>
      <c r="E7" s="29" t="s">
        <v>78</v>
      </c>
      <c r="F7" s="84"/>
      <c r="G7" s="28" t="s">
        <v>80</v>
      </c>
      <c r="H7" s="29">
        <v>2</v>
      </c>
      <c r="I7" s="30">
        <v>32</v>
      </c>
      <c r="K7" s="80" t="s">
        <v>6</v>
      </c>
      <c r="L7" s="3" t="s">
        <v>6</v>
      </c>
      <c r="M7" s="80" t="s">
        <v>133</v>
      </c>
      <c r="N7" s="3" t="s">
        <v>133</v>
      </c>
    </row>
    <row r="8" spans="1:18" x14ac:dyDescent="0.25">
      <c r="A8" s="38" t="s">
        <v>112</v>
      </c>
      <c r="B8" s="34"/>
      <c r="C8" s="34"/>
      <c r="D8" s="26"/>
      <c r="E8" s="26"/>
      <c r="F8" s="37"/>
      <c r="G8" s="26"/>
      <c r="H8" s="26"/>
    </row>
    <row r="9" spans="1:18" x14ac:dyDescent="0.25">
      <c r="A9" s="36"/>
      <c r="B9" s="31"/>
      <c r="C9" s="26"/>
      <c r="D9" s="26"/>
      <c r="E9" s="26"/>
      <c r="F9" s="37"/>
      <c r="G9" s="26"/>
      <c r="H9" s="26"/>
      <c r="K9" s="80" t="s">
        <v>199</v>
      </c>
      <c r="L9" s="80"/>
      <c r="M9" s="80"/>
      <c r="N9" s="80"/>
    </row>
    <row r="10" spans="1:18" x14ac:dyDescent="0.25">
      <c r="A10" s="61" t="s">
        <v>148</v>
      </c>
      <c r="B10" s="31"/>
      <c r="C10" s="26"/>
      <c r="D10" s="26"/>
      <c r="E10" s="26"/>
      <c r="F10" s="37"/>
      <c r="G10" s="26"/>
      <c r="H10" s="26"/>
    </row>
    <row r="11" spans="1:18" x14ac:dyDescent="0.25">
      <c r="H11" t="s">
        <v>122</v>
      </c>
      <c r="I11" t="s">
        <v>33</v>
      </c>
      <c r="J11" t="s">
        <v>121</v>
      </c>
      <c r="K11" s="80" t="s">
        <v>125</v>
      </c>
      <c r="L11" t="s">
        <v>126</v>
      </c>
      <c r="M11" s="80" t="s">
        <v>127</v>
      </c>
      <c r="N11" s="3" t="s">
        <v>128</v>
      </c>
      <c r="O11" s="80" t="s">
        <v>129</v>
      </c>
      <c r="P11" s="3" t="s">
        <v>130</v>
      </c>
      <c r="Q11" s="3" t="s">
        <v>131</v>
      </c>
      <c r="R11" s="3" t="s">
        <v>132</v>
      </c>
    </row>
    <row r="12" spans="1:18" x14ac:dyDescent="0.25">
      <c r="A12" s="88" t="s">
        <v>2</v>
      </c>
      <c r="B12" s="23" t="s">
        <v>10</v>
      </c>
      <c r="C12" s="23">
        <v>0</v>
      </c>
      <c r="D12" s="23">
        <v>70</v>
      </c>
      <c r="E12" s="23"/>
      <c r="F12" s="23"/>
      <c r="G12" s="22" t="s">
        <v>82</v>
      </c>
      <c r="H12" s="23">
        <v>2</v>
      </c>
      <c r="I12" s="24">
        <v>11</v>
      </c>
      <c r="J12">
        <f>I12</f>
        <v>11</v>
      </c>
      <c r="K12" s="80" t="s">
        <v>7</v>
      </c>
      <c r="L12" t="s">
        <v>7</v>
      </c>
      <c r="M12" s="80" t="s">
        <v>133</v>
      </c>
      <c r="N12" s="3" t="s">
        <v>133</v>
      </c>
      <c r="O12" s="80" t="s">
        <v>133</v>
      </c>
      <c r="P12" s="3" t="s">
        <v>133</v>
      </c>
      <c r="Q12" s="3" t="s">
        <v>133</v>
      </c>
      <c r="R12" s="3" t="s">
        <v>133</v>
      </c>
    </row>
    <row r="13" spans="1:18" x14ac:dyDescent="0.25">
      <c r="A13" s="89"/>
      <c r="B13" s="26"/>
      <c r="C13" s="26">
        <v>2</v>
      </c>
      <c r="D13" s="31">
        <v>20</v>
      </c>
      <c r="E13" s="26" t="s">
        <v>87</v>
      </c>
      <c r="F13" s="26"/>
      <c r="G13" s="25" t="s">
        <v>189</v>
      </c>
      <c r="H13" s="26">
        <v>4</v>
      </c>
      <c r="I13" s="27">
        <v>2</v>
      </c>
      <c r="J13">
        <f>J12+I13</f>
        <v>13</v>
      </c>
      <c r="K13" s="80" t="s">
        <v>7</v>
      </c>
      <c r="L13" t="s">
        <v>7</v>
      </c>
      <c r="M13" s="80" t="s">
        <v>10</v>
      </c>
      <c r="N13" s="3" t="s">
        <v>10</v>
      </c>
      <c r="O13" s="80" t="s">
        <v>133</v>
      </c>
      <c r="P13" s="3" t="s">
        <v>133</v>
      </c>
      <c r="Q13" s="3" t="s">
        <v>133</v>
      </c>
      <c r="R13" s="3" t="s">
        <v>133</v>
      </c>
    </row>
    <row r="14" spans="1:18" x14ac:dyDescent="0.25">
      <c r="A14" s="89"/>
      <c r="B14" s="29"/>
      <c r="C14" s="29">
        <v>3</v>
      </c>
      <c r="D14" s="29">
        <v>10</v>
      </c>
      <c r="E14" s="29" t="s">
        <v>86</v>
      </c>
      <c r="F14" s="29"/>
      <c r="G14" s="25" t="s">
        <v>190</v>
      </c>
      <c r="H14" s="26">
        <v>8</v>
      </c>
      <c r="I14" s="27">
        <v>1</v>
      </c>
      <c r="J14">
        <f t="shared" ref="J14:J27" si="0">J13+I14</f>
        <v>14</v>
      </c>
      <c r="K14" s="80" t="s">
        <v>7</v>
      </c>
      <c r="L14" t="s">
        <v>7</v>
      </c>
      <c r="M14" s="80" t="s">
        <v>10</v>
      </c>
      <c r="N14" s="3" t="s">
        <v>10</v>
      </c>
      <c r="O14" s="80" t="s">
        <v>11</v>
      </c>
      <c r="P14" s="3" t="s">
        <v>11</v>
      </c>
      <c r="Q14" s="3" t="s">
        <v>11</v>
      </c>
      <c r="R14" s="3" t="s">
        <v>11</v>
      </c>
    </row>
    <row r="15" spans="1:18" x14ac:dyDescent="0.25">
      <c r="A15" s="89"/>
      <c r="B15" s="23" t="s">
        <v>11</v>
      </c>
      <c r="C15" s="23">
        <v>0</v>
      </c>
      <c r="D15" s="23">
        <v>50</v>
      </c>
      <c r="E15" s="23"/>
      <c r="F15" s="23"/>
      <c r="G15" s="25" t="s">
        <v>191</v>
      </c>
      <c r="H15" s="31">
        <v>6</v>
      </c>
      <c r="I15" s="27">
        <v>2</v>
      </c>
      <c r="J15">
        <f t="shared" si="0"/>
        <v>16</v>
      </c>
      <c r="K15" s="80" t="s">
        <v>7</v>
      </c>
      <c r="L15" t="s">
        <v>7</v>
      </c>
      <c r="M15" s="80" t="s">
        <v>11</v>
      </c>
      <c r="N15" s="3" t="s">
        <v>11</v>
      </c>
      <c r="O15" s="80" t="s">
        <v>11</v>
      </c>
      <c r="P15" s="3" t="s">
        <v>11</v>
      </c>
      <c r="Q15" s="3" t="s">
        <v>133</v>
      </c>
      <c r="R15" s="3" t="s">
        <v>133</v>
      </c>
    </row>
    <row r="16" spans="1:18" x14ac:dyDescent="0.25">
      <c r="A16" s="89"/>
      <c r="B16" s="26"/>
      <c r="C16" s="26">
        <v>4</v>
      </c>
      <c r="D16" s="31">
        <v>30</v>
      </c>
      <c r="E16" s="26" t="s">
        <v>84</v>
      </c>
      <c r="F16" s="26"/>
      <c r="G16" s="25" t="s">
        <v>192</v>
      </c>
      <c r="H16" s="31">
        <v>8</v>
      </c>
      <c r="I16" s="27">
        <v>4</v>
      </c>
      <c r="J16">
        <f t="shared" si="0"/>
        <v>20</v>
      </c>
      <c r="K16" s="80" t="s">
        <v>7</v>
      </c>
      <c r="L16" t="s">
        <v>7</v>
      </c>
      <c r="M16" s="80" t="s">
        <v>11</v>
      </c>
      <c r="N16" s="3" t="s">
        <v>11</v>
      </c>
      <c r="O16" s="80" t="s">
        <v>11</v>
      </c>
      <c r="P16" s="3" t="s">
        <v>11</v>
      </c>
      <c r="Q16" s="3" t="s">
        <v>11</v>
      </c>
      <c r="R16" s="3" t="s">
        <v>11</v>
      </c>
    </row>
    <row r="17" spans="1:18" x14ac:dyDescent="0.25">
      <c r="A17" s="89"/>
      <c r="B17" s="29"/>
      <c r="C17" s="29">
        <v>6</v>
      </c>
      <c r="D17" s="29">
        <v>20</v>
      </c>
      <c r="E17" s="29" t="s">
        <v>85</v>
      </c>
      <c r="F17" s="29"/>
      <c r="G17" s="25" t="s">
        <v>83</v>
      </c>
      <c r="H17" s="31">
        <v>2</v>
      </c>
      <c r="I17" s="27">
        <v>11</v>
      </c>
      <c r="J17">
        <f t="shared" si="0"/>
        <v>31</v>
      </c>
      <c r="K17" s="80" t="s">
        <v>8</v>
      </c>
      <c r="L17" t="s">
        <v>8</v>
      </c>
      <c r="M17" s="80" t="s">
        <v>133</v>
      </c>
      <c r="N17" s="3" t="s">
        <v>133</v>
      </c>
      <c r="O17" s="80" t="s">
        <v>133</v>
      </c>
      <c r="P17" s="3" t="s">
        <v>133</v>
      </c>
      <c r="Q17" s="3" t="s">
        <v>133</v>
      </c>
      <c r="R17" s="3" t="s">
        <v>133</v>
      </c>
    </row>
    <row r="18" spans="1:18" x14ac:dyDescent="0.25">
      <c r="A18" s="89"/>
      <c r="B18" s="23" t="s">
        <v>7</v>
      </c>
      <c r="C18" s="23">
        <v>0</v>
      </c>
      <c r="D18" s="23">
        <v>80</v>
      </c>
      <c r="E18" s="23" t="s">
        <v>123</v>
      </c>
      <c r="F18" s="85" t="s">
        <v>81</v>
      </c>
      <c r="G18" s="25" t="s">
        <v>193</v>
      </c>
      <c r="H18" s="26">
        <v>4</v>
      </c>
      <c r="I18" s="27">
        <v>2</v>
      </c>
      <c r="J18">
        <f t="shared" si="0"/>
        <v>33</v>
      </c>
      <c r="K18" s="80" t="s">
        <v>8</v>
      </c>
      <c r="L18" t="s">
        <v>8</v>
      </c>
      <c r="M18" s="80" t="s">
        <v>10</v>
      </c>
      <c r="N18" s="3" t="s">
        <v>10</v>
      </c>
      <c r="O18" s="80" t="s">
        <v>133</v>
      </c>
      <c r="P18" s="3" t="s">
        <v>133</v>
      </c>
      <c r="Q18" s="3" t="s">
        <v>133</v>
      </c>
      <c r="R18" s="3" t="s">
        <v>133</v>
      </c>
    </row>
    <row r="19" spans="1:18" x14ac:dyDescent="0.25">
      <c r="A19" s="89"/>
      <c r="B19" s="26"/>
      <c r="C19" s="26">
        <v>2</v>
      </c>
      <c r="D19" s="26">
        <v>20</v>
      </c>
      <c r="E19" s="26" t="s">
        <v>124</v>
      </c>
      <c r="F19" s="86"/>
      <c r="G19" s="25" t="s">
        <v>194</v>
      </c>
      <c r="H19" s="26">
        <v>8</v>
      </c>
      <c r="I19" s="27">
        <v>1</v>
      </c>
      <c r="J19">
        <f t="shared" si="0"/>
        <v>34</v>
      </c>
      <c r="K19" s="80" t="s">
        <v>8</v>
      </c>
      <c r="L19" t="s">
        <v>8</v>
      </c>
      <c r="M19" s="80" t="s">
        <v>10</v>
      </c>
      <c r="N19" s="3" t="s">
        <v>10</v>
      </c>
      <c r="O19" s="80" t="s">
        <v>11</v>
      </c>
      <c r="P19" s="3" t="s">
        <v>11</v>
      </c>
      <c r="Q19" s="3" t="s">
        <v>11</v>
      </c>
      <c r="R19" s="3" t="s">
        <v>11</v>
      </c>
    </row>
    <row r="20" spans="1:18" x14ac:dyDescent="0.25">
      <c r="A20" s="89"/>
      <c r="B20" s="26" t="s">
        <v>8</v>
      </c>
      <c r="C20" s="26">
        <v>0</v>
      </c>
      <c r="D20" s="26">
        <v>80</v>
      </c>
      <c r="E20" s="26" t="s">
        <v>123</v>
      </c>
      <c r="F20" s="86"/>
      <c r="G20" s="25" t="s">
        <v>195</v>
      </c>
      <c r="H20" s="31">
        <v>6</v>
      </c>
      <c r="I20" s="27">
        <v>2</v>
      </c>
      <c r="J20">
        <f t="shared" si="0"/>
        <v>36</v>
      </c>
      <c r="K20" s="80" t="s">
        <v>8</v>
      </c>
      <c r="L20" t="s">
        <v>8</v>
      </c>
      <c r="M20" s="80" t="s">
        <v>11</v>
      </c>
      <c r="N20" s="3" t="s">
        <v>11</v>
      </c>
      <c r="O20" s="80" t="s">
        <v>11</v>
      </c>
      <c r="P20" s="3" t="s">
        <v>11</v>
      </c>
      <c r="Q20" s="3" t="s">
        <v>133</v>
      </c>
      <c r="R20" s="3" t="s">
        <v>133</v>
      </c>
    </row>
    <row r="21" spans="1:18" x14ac:dyDescent="0.25">
      <c r="A21" s="90"/>
      <c r="B21" s="29"/>
      <c r="C21" s="29">
        <v>2</v>
      </c>
      <c r="D21" s="29">
        <v>20</v>
      </c>
      <c r="E21" s="29" t="s">
        <v>124</v>
      </c>
      <c r="F21" s="87"/>
      <c r="G21" s="25" t="s">
        <v>196</v>
      </c>
      <c r="H21" s="31">
        <v>8</v>
      </c>
      <c r="I21" s="27">
        <v>4</v>
      </c>
      <c r="J21">
        <f t="shared" si="0"/>
        <v>40</v>
      </c>
      <c r="K21" s="80" t="s">
        <v>8</v>
      </c>
      <c r="L21" t="s">
        <v>8</v>
      </c>
      <c r="M21" s="80" t="s">
        <v>11</v>
      </c>
      <c r="N21" s="3" t="s">
        <v>11</v>
      </c>
      <c r="O21" s="80" t="s">
        <v>11</v>
      </c>
      <c r="P21" s="3" t="s">
        <v>11</v>
      </c>
      <c r="Q21" s="3" t="s">
        <v>11</v>
      </c>
      <c r="R21" s="3" t="s">
        <v>11</v>
      </c>
    </row>
    <row r="22" spans="1:18" x14ac:dyDescent="0.25">
      <c r="G22" s="25" t="s">
        <v>89</v>
      </c>
      <c r="H22" s="31">
        <v>2</v>
      </c>
      <c r="I22" s="27">
        <v>6</v>
      </c>
      <c r="J22">
        <f t="shared" si="0"/>
        <v>46</v>
      </c>
      <c r="K22" s="80" t="s">
        <v>10</v>
      </c>
      <c r="L22" t="s">
        <v>10</v>
      </c>
      <c r="M22" s="80" t="s">
        <v>133</v>
      </c>
      <c r="N22" s="3" t="s">
        <v>133</v>
      </c>
      <c r="O22" s="80" t="s">
        <v>133</v>
      </c>
      <c r="P22" s="3" t="s">
        <v>133</v>
      </c>
      <c r="Q22" s="3" t="s">
        <v>133</v>
      </c>
      <c r="R22" s="3" t="s">
        <v>133</v>
      </c>
    </row>
    <row r="23" spans="1:18" x14ac:dyDescent="0.25">
      <c r="G23" s="25" t="s">
        <v>90</v>
      </c>
      <c r="H23" s="31">
        <v>6</v>
      </c>
      <c r="I23" s="27">
        <v>8</v>
      </c>
      <c r="J23">
        <f t="shared" si="0"/>
        <v>54</v>
      </c>
      <c r="K23" s="80" t="s">
        <v>10</v>
      </c>
      <c r="L23" t="s">
        <v>10</v>
      </c>
      <c r="M23" s="80" t="s">
        <v>11</v>
      </c>
      <c r="N23" s="3" t="s">
        <v>11</v>
      </c>
      <c r="O23" s="80" t="s">
        <v>11</v>
      </c>
      <c r="P23" s="3" t="s">
        <v>11</v>
      </c>
      <c r="Q23" s="3" t="s">
        <v>133</v>
      </c>
      <c r="R23" s="3" t="s">
        <v>133</v>
      </c>
    </row>
    <row r="24" spans="1:18" x14ac:dyDescent="0.25">
      <c r="G24" s="25" t="s">
        <v>91</v>
      </c>
      <c r="H24" s="31">
        <v>3</v>
      </c>
      <c r="I24" s="27">
        <v>10</v>
      </c>
      <c r="J24">
        <f t="shared" si="0"/>
        <v>64</v>
      </c>
      <c r="K24" s="80" t="s">
        <v>10</v>
      </c>
      <c r="L24" t="s">
        <v>10</v>
      </c>
      <c r="M24" s="80" t="s">
        <v>10</v>
      </c>
      <c r="N24" s="3" t="s">
        <v>133</v>
      </c>
      <c r="O24" s="80" t="s">
        <v>133</v>
      </c>
      <c r="P24" s="3" t="s">
        <v>133</v>
      </c>
      <c r="Q24" s="3" t="s">
        <v>133</v>
      </c>
      <c r="R24" s="3" t="s">
        <v>133</v>
      </c>
    </row>
    <row r="25" spans="1:18" x14ac:dyDescent="0.25">
      <c r="G25" s="25" t="s">
        <v>92</v>
      </c>
      <c r="H25" s="31">
        <v>4</v>
      </c>
      <c r="I25" s="27">
        <v>16</v>
      </c>
      <c r="J25">
        <f t="shared" si="0"/>
        <v>80</v>
      </c>
      <c r="K25" s="80" t="s">
        <v>11</v>
      </c>
      <c r="L25" t="s">
        <v>11</v>
      </c>
      <c r="M25" s="80" t="s">
        <v>11</v>
      </c>
      <c r="N25" s="3" t="s">
        <v>11</v>
      </c>
      <c r="O25" s="80" t="s">
        <v>133</v>
      </c>
      <c r="P25" s="3" t="s">
        <v>133</v>
      </c>
      <c r="Q25" s="3" t="s">
        <v>133</v>
      </c>
      <c r="R25" s="3" t="s">
        <v>133</v>
      </c>
    </row>
    <row r="26" spans="1:18" x14ac:dyDescent="0.25">
      <c r="G26" s="25" t="s">
        <v>93</v>
      </c>
      <c r="H26" s="31">
        <v>6</v>
      </c>
      <c r="I26" s="27">
        <v>12</v>
      </c>
      <c r="J26">
        <f t="shared" si="0"/>
        <v>92</v>
      </c>
      <c r="K26" s="80" t="s">
        <v>11</v>
      </c>
      <c r="L26" t="s">
        <v>11</v>
      </c>
      <c r="M26" s="80" t="s">
        <v>11</v>
      </c>
      <c r="N26" s="3" t="s">
        <v>11</v>
      </c>
      <c r="O26" s="80" t="s">
        <v>11</v>
      </c>
      <c r="P26" s="3" t="s">
        <v>11</v>
      </c>
      <c r="Q26" s="3" t="s">
        <v>133</v>
      </c>
      <c r="R26" s="3" t="s">
        <v>133</v>
      </c>
    </row>
    <row r="27" spans="1:18" x14ac:dyDescent="0.25">
      <c r="G27" s="28" t="s">
        <v>88</v>
      </c>
      <c r="H27" s="29">
        <v>0</v>
      </c>
      <c r="I27" s="30">
        <v>8</v>
      </c>
      <c r="J27">
        <f t="shared" si="0"/>
        <v>100</v>
      </c>
      <c r="K27" s="80" t="s">
        <v>133</v>
      </c>
      <c r="L27" t="s">
        <v>133</v>
      </c>
      <c r="M27" s="80" t="s">
        <v>133</v>
      </c>
      <c r="N27" s="3" t="s">
        <v>133</v>
      </c>
      <c r="O27" s="80" t="s">
        <v>133</v>
      </c>
      <c r="P27" s="3" t="s">
        <v>133</v>
      </c>
      <c r="Q27" s="3" t="s">
        <v>133</v>
      </c>
      <c r="R27" s="3" t="s">
        <v>133</v>
      </c>
    </row>
    <row r="31" spans="1:18" x14ac:dyDescent="0.25">
      <c r="G31" t="s">
        <v>114</v>
      </c>
      <c r="H31" s="1" t="s">
        <v>33</v>
      </c>
    </row>
    <row r="32" spans="1:18" x14ac:dyDescent="0.25">
      <c r="A32" s="22" t="s">
        <v>103</v>
      </c>
      <c r="B32" s="23" t="s">
        <v>13</v>
      </c>
      <c r="C32" s="23">
        <v>1</v>
      </c>
      <c r="D32" s="23"/>
      <c r="E32" s="23"/>
      <c r="F32" s="59">
        <v>3.5000000000000003E-2</v>
      </c>
      <c r="G32" s="17" t="s">
        <v>113</v>
      </c>
      <c r="H32" s="17">
        <v>3.15</v>
      </c>
      <c r="I32" s="32"/>
    </row>
    <row r="33" spans="1:11" x14ac:dyDescent="0.25">
      <c r="A33" s="25"/>
      <c r="B33" s="26" t="s">
        <v>14</v>
      </c>
      <c r="C33" s="26">
        <v>0</v>
      </c>
      <c r="D33" s="26"/>
      <c r="E33" s="26"/>
      <c r="F33" s="27"/>
      <c r="G33" s="19" t="s">
        <v>107</v>
      </c>
      <c r="H33" s="19">
        <v>0.35</v>
      </c>
      <c r="I33" s="60">
        <v>0.1</v>
      </c>
      <c r="J33" s="58" t="s">
        <v>201</v>
      </c>
      <c r="K33" s="56"/>
    </row>
    <row r="34" spans="1:11" x14ac:dyDescent="0.25">
      <c r="A34" s="28"/>
      <c r="B34" s="29"/>
      <c r="C34" s="29">
        <v>1</v>
      </c>
      <c r="D34" s="29"/>
      <c r="E34" s="29"/>
      <c r="F34" s="30"/>
      <c r="H34" s="19"/>
      <c r="I34" s="32"/>
    </row>
    <row r="35" spans="1:11" x14ac:dyDescent="0.25">
      <c r="A35" s="22" t="s">
        <v>104</v>
      </c>
      <c r="B35" s="23" t="s">
        <v>13</v>
      </c>
      <c r="C35" s="23">
        <v>2</v>
      </c>
      <c r="D35" s="23"/>
      <c r="E35" s="23"/>
      <c r="F35" s="59">
        <v>1.4999999999999999E-2</v>
      </c>
      <c r="G35" s="19" t="s">
        <v>105</v>
      </c>
      <c r="H35" s="19">
        <v>1.35</v>
      </c>
      <c r="I35" s="32"/>
    </row>
    <row r="36" spans="1:11" x14ac:dyDescent="0.25">
      <c r="A36" s="25"/>
      <c r="B36" s="26" t="s">
        <v>14</v>
      </c>
      <c r="C36" s="26">
        <v>0</v>
      </c>
      <c r="D36" s="26"/>
      <c r="E36" s="26"/>
      <c r="F36" s="27"/>
      <c r="G36" s="19" t="s">
        <v>106</v>
      </c>
      <c r="H36" s="19">
        <v>0.15</v>
      </c>
    </row>
    <row r="37" spans="1:11" x14ac:dyDescent="0.25">
      <c r="A37" s="28"/>
      <c r="B37" s="29"/>
      <c r="C37" s="29">
        <v>2</v>
      </c>
      <c r="D37" s="29"/>
      <c r="E37" s="29"/>
      <c r="F37" s="30"/>
      <c r="G37" s="20"/>
      <c r="H37" s="20"/>
    </row>
  </sheetData>
  <mergeCells count="4">
    <mergeCell ref="F4:F7"/>
    <mergeCell ref="F18:F21"/>
    <mergeCell ref="A2:A7"/>
    <mergeCell ref="A12:A21"/>
  </mergeCells>
  <phoneticPr fontId="3" type="noConversion"/>
  <pageMargins left="0.23622047244094491" right="0.23622047244094491" top="0.19685039370078741" bottom="0.19685039370078741" header="0" footer="0"/>
  <pageSetup paperSize="9" scale="7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8.28515625" bestFit="1" customWidth="1"/>
    <col min="3" max="3" width="22" bestFit="1" customWidth="1"/>
    <col min="4" max="4" width="16.7109375" bestFit="1" customWidth="1"/>
  </cols>
  <sheetData>
    <row r="1" spans="1:5" x14ac:dyDescent="0.25">
      <c r="A1" s="91" t="s">
        <v>36</v>
      </c>
      <c r="B1" s="93" t="s">
        <v>35</v>
      </c>
      <c r="C1" s="94"/>
      <c r="D1" s="4" t="s">
        <v>43</v>
      </c>
    </row>
    <row r="2" spans="1:5" x14ac:dyDescent="0.25">
      <c r="A2" s="99"/>
      <c r="B2" s="95"/>
      <c r="C2" s="96"/>
      <c r="D2" s="5" t="s">
        <v>44</v>
      </c>
      <c r="E2" t="s">
        <v>186</v>
      </c>
    </row>
    <row r="3" spans="1:5" x14ac:dyDescent="0.25">
      <c r="A3" s="99"/>
      <c r="B3" s="95"/>
      <c r="C3" s="96"/>
      <c r="D3" s="6" t="s">
        <v>45</v>
      </c>
    </row>
    <row r="4" spans="1:5" x14ac:dyDescent="0.25">
      <c r="A4" s="99"/>
      <c r="B4" s="95"/>
      <c r="C4" s="96"/>
      <c r="D4" s="7" t="s">
        <v>46</v>
      </c>
    </row>
    <row r="5" spans="1:5" x14ac:dyDescent="0.25">
      <c r="A5" s="99"/>
      <c r="B5" s="95"/>
      <c r="C5" s="96"/>
      <c r="D5" s="8" t="s">
        <v>47</v>
      </c>
    </row>
    <row r="6" spans="1:5" x14ac:dyDescent="0.25">
      <c r="A6" s="92"/>
      <c r="B6" s="97"/>
      <c r="C6" s="98"/>
      <c r="D6" s="9" t="s">
        <v>48</v>
      </c>
    </row>
    <row r="8" spans="1:5" x14ac:dyDescent="0.25">
      <c r="A8" s="91" t="s">
        <v>36</v>
      </c>
      <c r="B8" s="93" t="s">
        <v>34</v>
      </c>
      <c r="C8" s="94"/>
      <c r="D8" s="10" t="s">
        <v>44</v>
      </c>
    </row>
    <row r="9" spans="1:5" x14ac:dyDescent="0.25">
      <c r="A9" s="92"/>
      <c r="B9" s="95"/>
      <c r="C9" s="96"/>
      <c r="D9" s="11" t="s">
        <v>45</v>
      </c>
      <c r="E9" t="s">
        <v>187</v>
      </c>
    </row>
    <row r="10" spans="1:5" x14ac:dyDescent="0.25">
      <c r="A10" s="88" t="s">
        <v>39</v>
      </c>
      <c r="B10" s="95"/>
      <c r="C10" s="96"/>
      <c r="D10" s="12" t="s">
        <v>46</v>
      </c>
    </row>
    <row r="11" spans="1:5" x14ac:dyDescent="0.25">
      <c r="A11" s="90"/>
      <c r="B11" s="97"/>
      <c r="C11" s="98"/>
      <c r="D11" s="13"/>
    </row>
    <row r="13" spans="1:5" x14ac:dyDescent="0.25">
      <c r="A13" s="91" t="s">
        <v>36</v>
      </c>
      <c r="B13" s="93" t="s">
        <v>37</v>
      </c>
      <c r="C13" s="94"/>
      <c r="D13" s="14" t="s">
        <v>45</v>
      </c>
    </row>
    <row r="14" spans="1:5" x14ac:dyDescent="0.25">
      <c r="A14" s="92"/>
      <c r="B14" s="95"/>
      <c r="C14" s="96"/>
      <c r="D14" s="12" t="s">
        <v>46</v>
      </c>
      <c r="E14" t="s">
        <v>188</v>
      </c>
    </row>
    <row r="15" spans="1:5" x14ac:dyDescent="0.25">
      <c r="A15" s="88" t="s">
        <v>40</v>
      </c>
      <c r="B15" s="95"/>
      <c r="C15" s="96"/>
      <c r="D15" s="15" t="s">
        <v>47</v>
      </c>
    </row>
    <row r="16" spans="1:5" x14ac:dyDescent="0.25">
      <c r="A16" s="90"/>
      <c r="B16" s="97"/>
      <c r="C16" s="98"/>
      <c r="D16" s="16" t="s">
        <v>48</v>
      </c>
    </row>
    <row r="18" spans="1:4" x14ac:dyDescent="0.25">
      <c r="A18" s="91" t="s">
        <v>36</v>
      </c>
      <c r="B18" s="88" t="s">
        <v>38</v>
      </c>
      <c r="C18" s="88" t="s">
        <v>42</v>
      </c>
      <c r="D18" s="17"/>
    </row>
    <row r="19" spans="1:4" x14ac:dyDescent="0.25">
      <c r="A19" s="92"/>
      <c r="B19" s="89"/>
      <c r="C19" s="89"/>
      <c r="D19" s="18" t="s">
        <v>43</v>
      </c>
    </row>
    <row r="20" spans="1:4" x14ac:dyDescent="0.25">
      <c r="A20" s="88" t="s">
        <v>41</v>
      </c>
      <c r="B20" s="89"/>
      <c r="C20" s="89"/>
      <c r="D20" s="19"/>
    </row>
    <row r="21" spans="1:4" x14ac:dyDescent="0.25">
      <c r="A21" s="90"/>
      <c r="B21" s="90"/>
      <c r="C21" s="90"/>
      <c r="D21" s="20"/>
    </row>
  </sheetData>
  <mergeCells count="12">
    <mergeCell ref="B8:C11"/>
    <mergeCell ref="B1:C6"/>
    <mergeCell ref="A1:A6"/>
    <mergeCell ref="A8:A9"/>
    <mergeCell ref="A10:A11"/>
    <mergeCell ref="B18:B21"/>
    <mergeCell ref="C18:C21"/>
    <mergeCell ref="A18:A19"/>
    <mergeCell ref="A20:A21"/>
    <mergeCell ref="B13:C16"/>
    <mergeCell ref="A13:A14"/>
    <mergeCell ref="A15:A1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3"/>
  <sheetViews>
    <sheetView workbookViewId="0">
      <selection activeCell="M19" sqref="M19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63</v>
      </c>
    </row>
    <row r="16" spans="1:1" x14ac:dyDescent="0.25">
      <c r="A16" t="s">
        <v>64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  <row r="20" spans="1:1" x14ac:dyDescent="0.25">
      <c r="A20" t="s">
        <v>68</v>
      </c>
    </row>
    <row r="21" spans="1:1" x14ac:dyDescent="0.25">
      <c r="A21" t="s">
        <v>69</v>
      </c>
    </row>
    <row r="22" spans="1:1" x14ac:dyDescent="0.25">
      <c r="A22" t="s">
        <v>70</v>
      </c>
    </row>
    <row r="23" spans="1:1" x14ac:dyDescent="0.25">
      <c r="A23" t="s">
        <v>71</v>
      </c>
    </row>
    <row r="24" spans="1:1" x14ac:dyDescent="0.25">
      <c r="A24" t="s">
        <v>72</v>
      </c>
    </row>
    <row r="25" spans="1:1" x14ac:dyDescent="0.25">
      <c r="A25" t="s">
        <v>73</v>
      </c>
    </row>
    <row r="26" spans="1:1" x14ac:dyDescent="0.25">
      <c r="A26" t="s">
        <v>74</v>
      </c>
    </row>
    <row r="27" spans="1:1" x14ac:dyDescent="0.25">
      <c r="A27" t="s">
        <v>75</v>
      </c>
    </row>
    <row r="28" spans="1:1" x14ac:dyDescent="0.25">
      <c r="A28" t="s">
        <v>76</v>
      </c>
    </row>
    <row r="29" spans="1:1" x14ac:dyDescent="0.25">
      <c r="A29" t="s">
        <v>77</v>
      </c>
    </row>
    <row r="31" spans="1:1" x14ac:dyDescent="0.25">
      <c r="A31" t="s">
        <v>150</v>
      </c>
    </row>
    <row r="32" spans="1:1" x14ac:dyDescent="0.25">
      <c r="A32" t="s">
        <v>151</v>
      </c>
    </row>
    <row r="33" spans="1:1" x14ac:dyDescent="0.25">
      <c r="A33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4"/>
  <sheetViews>
    <sheetView workbookViewId="0">
      <selection activeCell="S15" sqref="S15"/>
    </sheetView>
  </sheetViews>
  <sheetFormatPr defaultRowHeight="15" x14ac:dyDescent="0.25"/>
  <cols>
    <col min="4" max="4" width="4" bestFit="1" customWidth="1"/>
    <col min="5" max="5" width="6" bestFit="1" customWidth="1"/>
    <col min="8" max="8" width="5.42578125" customWidth="1"/>
    <col min="9" max="9" width="6" bestFit="1" customWidth="1"/>
    <col min="11" max="11" width="18.140625" bestFit="1" customWidth="1"/>
    <col min="12" max="12" width="5.5703125" customWidth="1"/>
    <col min="13" max="13" width="6" bestFit="1" customWidth="1"/>
    <col min="15" max="15" width="18.140625" bestFit="1" customWidth="1"/>
    <col min="16" max="16" width="4" bestFit="1" customWidth="1"/>
    <col min="17" max="17" width="6" bestFit="1" customWidth="1"/>
    <col min="18" max="18" width="11.7109375" bestFit="1" customWidth="1"/>
  </cols>
  <sheetData>
    <row r="1" spans="1:18" x14ac:dyDescent="0.25">
      <c r="A1" s="21" t="s">
        <v>19</v>
      </c>
      <c r="B1" s="103" t="s">
        <v>1</v>
      </c>
      <c r="C1" s="104"/>
      <c r="D1" s="50" t="s">
        <v>33</v>
      </c>
      <c r="E1" s="62" t="s">
        <v>154</v>
      </c>
      <c r="F1" s="105" t="s">
        <v>2</v>
      </c>
      <c r="G1" s="106"/>
      <c r="H1" s="51" t="s">
        <v>33</v>
      </c>
      <c r="I1" s="63" t="s">
        <v>154</v>
      </c>
      <c r="J1" s="103" t="s">
        <v>20</v>
      </c>
      <c r="K1" s="104"/>
      <c r="L1" s="50" t="s">
        <v>33</v>
      </c>
      <c r="M1" s="62" t="s">
        <v>154</v>
      </c>
      <c r="N1" s="105" t="s">
        <v>4</v>
      </c>
      <c r="O1" s="106"/>
      <c r="P1" s="51" t="s">
        <v>33</v>
      </c>
      <c r="Q1" s="70"/>
      <c r="R1" s="56" t="s">
        <v>21</v>
      </c>
    </row>
    <row r="2" spans="1:18" x14ac:dyDescent="0.25">
      <c r="A2" s="45" t="s">
        <v>22</v>
      </c>
      <c r="B2" s="25">
        <v>0</v>
      </c>
      <c r="C2" s="26" t="s">
        <v>23</v>
      </c>
      <c r="D2" s="26">
        <v>0.5</v>
      </c>
      <c r="E2" s="26">
        <v>163</v>
      </c>
      <c r="F2" s="40">
        <v>0</v>
      </c>
      <c r="G2" s="31" t="s">
        <v>26</v>
      </c>
      <c r="H2" s="31">
        <v>4</v>
      </c>
      <c r="I2" s="31">
        <v>1143</v>
      </c>
      <c r="J2" s="52">
        <v>0</v>
      </c>
      <c r="K2" s="53" t="s">
        <v>26</v>
      </c>
      <c r="L2" s="54">
        <v>10</v>
      </c>
      <c r="M2" s="66">
        <v>2856</v>
      </c>
      <c r="N2" s="31">
        <v>0</v>
      </c>
      <c r="O2" s="31" t="s">
        <v>26</v>
      </c>
      <c r="P2" s="41">
        <v>95</v>
      </c>
      <c r="Q2" s="67">
        <v>26732</v>
      </c>
      <c r="R2" s="69" t="s">
        <v>118</v>
      </c>
    </row>
    <row r="3" spans="1:18" x14ac:dyDescent="0.25">
      <c r="B3" s="25">
        <v>1</v>
      </c>
      <c r="C3" s="26" t="s">
        <v>24</v>
      </c>
      <c r="D3" s="26">
        <v>0.5</v>
      </c>
      <c r="E3" s="26">
        <v>138</v>
      </c>
      <c r="F3" s="40">
        <v>1</v>
      </c>
      <c r="G3" s="31" t="s">
        <v>23</v>
      </c>
      <c r="H3" s="31">
        <v>0.5</v>
      </c>
      <c r="I3" s="31">
        <v>305</v>
      </c>
      <c r="J3" s="40">
        <v>1</v>
      </c>
      <c r="K3" s="31" t="s">
        <v>31</v>
      </c>
      <c r="L3" s="41">
        <v>0.5</v>
      </c>
      <c r="M3" s="67">
        <v>142</v>
      </c>
      <c r="N3" s="31">
        <v>1</v>
      </c>
      <c r="O3" s="31" t="s">
        <v>23</v>
      </c>
      <c r="P3" s="41">
        <v>0.1</v>
      </c>
      <c r="Q3" s="67">
        <v>14</v>
      </c>
      <c r="R3" s="107" t="s">
        <v>155</v>
      </c>
    </row>
    <row r="4" spans="1:18" x14ac:dyDescent="0.25">
      <c r="B4" s="28">
        <v>2</v>
      </c>
      <c r="C4" s="29" t="s">
        <v>25</v>
      </c>
      <c r="D4" s="29">
        <v>99</v>
      </c>
      <c r="E4" s="30">
        <v>27699</v>
      </c>
      <c r="F4" s="40">
        <v>2</v>
      </c>
      <c r="G4" s="31" t="s">
        <v>24</v>
      </c>
      <c r="H4" s="31">
        <v>0.5</v>
      </c>
      <c r="I4" s="31">
        <v>263</v>
      </c>
      <c r="J4" s="40">
        <v>2</v>
      </c>
      <c r="K4" s="31" t="s">
        <v>136</v>
      </c>
      <c r="L4" s="41">
        <v>0.5</v>
      </c>
      <c r="M4" s="67">
        <v>129</v>
      </c>
      <c r="N4" s="31">
        <v>2</v>
      </c>
      <c r="O4" s="31" t="s">
        <v>24</v>
      </c>
      <c r="P4" s="41">
        <v>0.1</v>
      </c>
      <c r="Q4" s="67">
        <v>31</v>
      </c>
      <c r="R4" s="108"/>
    </row>
    <row r="5" spans="1:18" x14ac:dyDescent="0.25">
      <c r="F5" s="42">
        <v>3</v>
      </c>
      <c r="G5" s="43" t="s">
        <v>25</v>
      </c>
      <c r="H5" s="43">
        <v>95</v>
      </c>
      <c r="I5" s="44">
        <v>26289</v>
      </c>
      <c r="J5" s="40">
        <v>3</v>
      </c>
      <c r="K5" s="31" t="s">
        <v>135</v>
      </c>
      <c r="L5" s="41">
        <v>0.5</v>
      </c>
      <c r="M5" s="67">
        <v>128</v>
      </c>
      <c r="N5" s="31">
        <v>3</v>
      </c>
      <c r="O5" s="31" t="s">
        <v>25</v>
      </c>
      <c r="P5" s="41">
        <v>3.3</v>
      </c>
      <c r="Q5" s="67">
        <v>833</v>
      </c>
      <c r="R5" s="109"/>
    </row>
    <row r="6" spans="1:18" x14ac:dyDescent="0.25">
      <c r="F6" s="39" t="s">
        <v>115</v>
      </c>
      <c r="G6" s="46"/>
      <c r="H6" s="46"/>
      <c r="I6" s="65"/>
      <c r="J6" s="40">
        <v>4</v>
      </c>
      <c r="K6" s="31" t="s">
        <v>137</v>
      </c>
      <c r="L6" s="41">
        <v>0.5</v>
      </c>
      <c r="M6" s="67">
        <v>142</v>
      </c>
      <c r="N6" s="31">
        <v>4</v>
      </c>
      <c r="O6" s="31" t="s">
        <v>28</v>
      </c>
      <c r="P6" s="41">
        <v>0.1</v>
      </c>
      <c r="Q6" s="67">
        <v>20</v>
      </c>
      <c r="R6" s="100" t="s">
        <v>156</v>
      </c>
    </row>
    <row r="7" spans="1:18" x14ac:dyDescent="0.25">
      <c r="F7" s="25">
        <v>0</v>
      </c>
      <c r="G7" s="26" t="s">
        <v>26</v>
      </c>
      <c r="H7" s="26">
        <v>4</v>
      </c>
      <c r="I7" s="26"/>
      <c r="J7" s="40">
        <v>5</v>
      </c>
      <c r="K7" s="31" t="s">
        <v>138</v>
      </c>
      <c r="L7" s="41">
        <v>0.5</v>
      </c>
      <c r="M7" s="67">
        <v>124</v>
      </c>
      <c r="N7" s="31">
        <v>5</v>
      </c>
      <c r="O7" s="31" t="s">
        <v>29</v>
      </c>
      <c r="P7" s="41">
        <v>0.1</v>
      </c>
      <c r="Q7" s="67">
        <v>38</v>
      </c>
      <c r="R7" s="101"/>
    </row>
    <row r="8" spans="1:18" x14ac:dyDescent="0.25">
      <c r="F8" s="28">
        <v>1</v>
      </c>
      <c r="G8" s="29" t="s">
        <v>23</v>
      </c>
      <c r="H8" s="29">
        <v>96</v>
      </c>
      <c r="I8" s="30"/>
      <c r="J8" s="40">
        <v>6</v>
      </c>
      <c r="K8" s="31" t="s">
        <v>32</v>
      </c>
      <c r="L8" s="41">
        <v>0.5</v>
      </c>
      <c r="M8" s="67">
        <v>129</v>
      </c>
      <c r="N8" s="31">
        <v>6</v>
      </c>
      <c r="O8" s="31" t="s">
        <v>30</v>
      </c>
      <c r="P8" s="41">
        <v>0.1</v>
      </c>
      <c r="Q8" s="67">
        <v>25</v>
      </c>
      <c r="R8" s="101"/>
    </row>
    <row r="9" spans="1:18" x14ac:dyDescent="0.25">
      <c r="F9" s="39" t="s">
        <v>116</v>
      </c>
      <c r="G9" s="46"/>
      <c r="H9" s="46"/>
      <c r="I9" s="65"/>
      <c r="J9" s="40">
        <v>7</v>
      </c>
      <c r="K9" s="31" t="s">
        <v>139</v>
      </c>
      <c r="L9" s="41">
        <v>0.5</v>
      </c>
      <c r="M9" s="67">
        <v>139</v>
      </c>
      <c r="N9" s="31">
        <v>7</v>
      </c>
      <c r="O9" s="31" t="s">
        <v>31</v>
      </c>
      <c r="P9" s="41">
        <v>0.1</v>
      </c>
      <c r="Q9" s="67">
        <v>30</v>
      </c>
      <c r="R9" s="101"/>
    </row>
    <row r="10" spans="1:18" x14ac:dyDescent="0.25">
      <c r="F10" s="25">
        <v>0</v>
      </c>
      <c r="G10" s="26" t="s">
        <v>26</v>
      </c>
      <c r="H10" s="26">
        <v>4</v>
      </c>
      <c r="I10" s="26"/>
      <c r="J10" s="40">
        <v>8</v>
      </c>
      <c r="K10" s="31" t="s">
        <v>140</v>
      </c>
      <c r="L10" s="41">
        <v>0.5</v>
      </c>
      <c r="M10" s="67">
        <v>131</v>
      </c>
      <c r="N10" s="31">
        <v>8</v>
      </c>
      <c r="O10" s="31" t="s">
        <v>32</v>
      </c>
      <c r="P10" s="41">
        <v>0.1</v>
      </c>
      <c r="Q10" s="67">
        <v>26</v>
      </c>
      <c r="R10" s="101"/>
    </row>
    <row r="11" spans="1:18" x14ac:dyDescent="0.25">
      <c r="F11" s="25">
        <v>1</v>
      </c>
      <c r="G11" s="26" t="s">
        <v>23</v>
      </c>
      <c r="H11" s="26">
        <v>0.5</v>
      </c>
      <c r="I11" s="26"/>
      <c r="J11" s="42">
        <v>9</v>
      </c>
      <c r="K11" s="43" t="s">
        <v>27</v>
      </c>
      <c r="L11" s="44">
        <v>86</v>
      </c>
      <c r="M11" s="13">
        <v>24080</v>
      </c>
      <c r="N11" s="43">
        <v>9</v>
      </c>
      <c r="O11" s="43" t="s">
        <v>27</v>
      </c>
      <c r="P11" s="44">
        <v>1</v>
      </c>
      <c r="Q11" s="67">
        <v>251</v>
      </c>
      <c r="R11" s="102"/>
    </row>
    <row r="12" spans="1:18" x14ac:dyDescent="0.25">
      <c r="F12" s="28">
        <v>2</v>
      </c>
      <c r="G12" s="29" t="s">
        <v>24</v>
      </c>
      <c r="H12" s="29">
        <v>95.5</v>
      </c>
      <c r="I12" s="30"/>
      <c r="J12" s="39" t="s">
        <v>115</v>
      </c>
      <c r="K12" s="46"/>
      <c r="L12" s="47"/>
      <c r="M12" s="68"/>
      <c r="N12" s="48" t="s">
        <v>117</v>
      </c>
      <c r="O12" s="48"/>
      <c r="P12" s="49"/>
      <c r="Q12" s="71"/>
    </row>
    <row r="13" spans="1:18" x14ac:dyDescent="0.25">
      <c r="J13" s="25">
        <v>2</v>
      </c>
      <c r="K13" s="26" t="s">
        <v>136</v>
      </c>
      <c r="L13" s="27">
        <v>0.5</v>
      </c>
      <c r="M13" s="19"/>
      <c r="N13" s="29">
        <v>0</v>
      </c>
      <c r="O13" s="29" t="s">
        <v>26</v>
      </c>
      <c r="P13" s="30">
        <v>100</v>
      </c>
      <c r="Q13" s="19"/>
    </row>
    <row r="14" spans="1:18" x14ac:dyDescent="0.25">
      <c r="J14" s="25">
        <v>3</v>
      </c>
      <c r="K14" s="26" t="s">
        <v>135</v>
      </c>
      <c r="L14" s="27">
        <v>0.5</v>
      </c>
      <c r="M14" s="19"/>
      <c r="N14" s="48" t="s">
        <v>200</v>
      </c>
      <c r="O14" s="48"/>
      <c r="P14" s="49"/>
      <c r="Q14" s="71"/>
    </row>
    <row r="15" spans="1:18" x14ac:dyDescent="0.25">
      <c r="J15" s="40">
        <v>4</v>
      </c>
      <c r="K15" s="31" t="s">
        <v>137</v>
      </c>
      <c r="L15" s="27">
        <v>0.5</v>
      </c>
      <c r="M15" s="19"/>
      <c r="N15" s="29">
        <v>0</v>
      </c>
      <c r="O15" s="29" t="s">
        <v>26</v>
      </c>
      <c r="P15" s="30">
        <v>100</v>
      </c>
      <c r="Q15" s="19"/>
    </row>
    <row r="16" spans="1:18" x14ac:dyDescent="0.25">
      <c r="J16" s="25">
        <v>5</v>
      </c>
      <c r="K16" s="26" t="s">
        <v>138</v>
      </c>
      <c r="L16" s="27">
        <v>0.5</v>
      </c>
      <c r="M16" s="19"/>
      <c r="N16" s="48" t="s">
        <v>153</v>
      </c>
      <c r="O16" s="48"/>
      <c r="P16" s="49"/>
      <c r="Q16" s="71"/>
    </row>
    <row r="17" spans="1:18" x14ac:dyDescent="0.25">
      <c r="J17" s="25">
        <v>6</v>
      </c>
      <c r="K17" s="26" t="s">
        <v>32</v>
      </c>
      <c r="L17" s="27">
        <v>0.5</v>
      </c>
      <c r="M17" s="19"/>
      <c r="N17" s="26">
        <v>0</v>
      </c>
      <c r="O17" s="26" t="s">
        <v>26</v>
      </c>
      <c r="P17" s="27">
        <v>95</v>
      </c>
      <c r="Q17" s="19"/>
    </row>
    <row r="18" spans="1:18" x14ac:dyDescent="0.25">
      <c r="J18" s="40">
        <v>7</v>
      </c>
      <c r="K18" s="31" t="s">
        <v>139</v>
      </c>
      <c r="L18" s="27">
        <v>0.5</v>
      </c>
      <c r="M18" s="19"/>
      <c r="N18" s="31">
        <v>2</v>
      </c>
      <c r="O18" s="26" t="s">
        <v>24</v>
      </c>
      <c r="P18" s="27">
        <v>3.5</v>
      </c>
      <c r="Q18" s="19"/>
    </row>
    <row r="19" spans="1:18" x14ac:dyDescent="0.25">
      <c r="J19" s="40">
        <v>8</v>
      </c>
      <c r="K19" s="31" t="s">
        <v>140</v>
      </c>
      <c r="L19" s="27">
        <v>0.5</v>
      </c>
      <c r="M19" s="19"/>
      <c r="N19" s="43">
        <v>8</v>
      </c>
      <c r="O19" s="29" t="s">
        <v>32</v>
      </c>
      <c r="P19" s="30">
        <v>1.5</v>
      </c>
      <c r="Q19" s="20"/>
    </row>
    <row r="20" spans="1:18" x14ac:dyDescent="0.25">
      <c r="J20" s="42">
        <v>9</v>
      </c>
      <c r="K20" s="43" t="s">
        <v>27</v>
      </c>
      <c r="L20" s="44">
        <v>96.5</v>
      </c>
      <c r="M20" s="13"/>
      <c r="N20" s="31"/>
      <c r="O20" s="26"/>
      <c r="P20" s="26"/>
      <c r="Q20" s="26"/>
    </row>
    <row r="21" spans="1:18" x14ac:dyDescent="0.25">
      <c r="N21" s="31"/>
      <c r="O21" s="26"/>
      <c r="P21" s="26"/>
      <c r="Q21" s="26"/>
    </row>
    <row r="22" spans="1:18" x14ac:dyDescent="0.25">
      <c r="K22" s="22" t="s">
        <v>142</v>
      </c>
      <c r="L22" s="24"/>
      <c r="M22" s="26"/>
    </row>
    <row r="23" spans="1:18" x14ac:dyDescent="0.25">
      <c r="A23" s="17" t="s">
        <v>94</v>
      </c>
      <c r="B23" s="23"/>
      <c r="C23" s="23"/>
      <c r="D23" s="23"/>
      <c r="E23" s="23"/>
      <c r="F23" s="23"/>
      <c r="G23" s="23"/>
      <c r="H23" s="23"/>
      <c r="I23" s="23"/>
      <c r="J23" s="24"/>
      <c r="K23" s="22" t="s">
        <v>141</v>
      </c>
      <c r="L23" s="23"/>
      <c r="M23" s="23"/>
      <c r="N23" s="23"/>
      <c r="O23" s="23"/>
      <c r="P23" s="24"/>
      <c r="Q23" s="26"/>
    </row>
    <row r="24" spans="1:18" x14ac:dyDescent="0.25">
      <c r="A24" s="19" t="s">
        <v>102</v>
      </c>
      <c r="B24" s="26"/>
      <c r="C24" s="26"/>
      <c r="D24" s="26"/>
      <c r="E24" s="26"/>
      <c r="F24" s="26"/>
      <c r="G24" s="26"/>
      <c r="H24" s="26"/>
      <c r="I24" s="26"/>
      <c r="J24" s="27"/>
      <c r="K24" s="28" t="s">
        <v>146</v>
      </c>
      <c r="L24" s="29"/>
      <c r="M24" s="29"/>
      <c r="N24" s="29"/>
      <c r="O24" s="29"/>
      <c r="P24" s="30"/>
      <c r="Q24" s="26"/>
    </row>
    <row r="25" spans="1:18" x14ac:dyDescent="0.25">
      <c r="A25" s="19" t="s">
        <v>95</v>
      </c>
      <c r="B25" s="26"/>
      <c r="C25" s="26"/>
      <c r="D25" s="26"/>
      <c r="E25" s="26"/>
      <c r="F25" s="26"/>
      <c r="G25" s="26"/>
      <c r="H25" s="26"/>
      <c r="I25" s="26"/>
      <c r="J25" s="27"/>
      <c r="K25" s="41" t="s">
        <v>4</v>
      </c>
    </row>
    <row r="26" spans="1:18" x14ac:dyDescent="0.25">
      <c r="A26" s="19" t="s">
        <v>96</v>
      </c>
      <c r="B26" s="26"/>
      <c r="C26" s="26"/>
      <c r="D26" s="26"/>
      <c r="E26" s="26"/>
      <c r="F26" s="26"/>
      <c r="G26" s="26"/>
      <c r="H26" s="26"/>
      <c r="I26" s="26"/>
      <c r="J26" s="27"/>
      <c r="K26" s="53" t="s">
        <v>143</v>
      </c>
      <c r="L26" s="23"/>
      <c r="M26" s="23"/>
      <c r="N26" s="23"/>
      <c r="O26" s="23"/>
      <c r="P26" s="23"/>
      <c r="Q26" s="23"/>
      <c r="R26" s="24"/>
    </row>
    <row r="27" spans="1:18" x14ac:dyDescent="0.25">
      <c r="A27" s="19" t="s">
        <v>97</v>
      </c>
      <c r="B27" s="26"/>
      <c r="C27" s="26"/>
      <c r="D27" s="26"/>
      <c r="E27" s="26"/>
      <c r="F27" s="26"/>
      <c r="G27" s="26"/>
      <c r="H27" s="26"/>
      <c r="I27" s="26"/>
      <c r="J27" s="27"/>
      <c r="K27" s="31" t="s">
        <v>144</v>
      </c>
      <c r="L27" s="26"/>
      <c r="M27" s="26"/>
      <c r="N27" s="26"/>
      <c r="O27" s="26"/>
      <c r="P27" s="26"/>
      <c r="Q27" s="26"/>
      <c r="R27" s="27"/>
    </row>
    <row r="28" spans="1:18" x14ac:dyDescent="0.25">
      <c r="A28" s="19" t="s">
        <v>98</v>
      </c>
      <c r="B28" s="26"/>
      <c r="C28" s="26"/>
      <c r="D28" s="26"/>
      <c r="E28" s="26"/>
      <c r="F28" s="26"/>
      <c r="G28" s="26"/>
      <c r="H28" s="26"/>
      <c r="I28" s="26"/>
      <c r="J28" s="27"/>
      <c r="K28" s="31" t="s">
        <v>145</v>
      </c>
      <c r="L28" s="26"/>
      <c r="M28" s="26"/>
      <c r="N28" s="26"/>
      <c r="O28" s="26"/>
      <c r="P28" s="26"/>
      <c r="Q28" s="26"/>
      <c r="R28" s="27"/>
    </row>
    <row r="29" spans="1:18" x14ac:dyDescent="0.25">
      <c r="A29" s="19" t="s">
        <v>99</v>
      </c>
      <c r="B29" s="26"/>
      <c r="C29" s="26"/>
      <c r="D29" s="26"/>
      <c r="E29" s="26"/>
      <c r="F29" s="26"/>
      <c r="G29" s="26"/>
      <c r="H29" s="26"/>
      <c r="I29" s="26"/>
      <c r="J29" s="27"/>
      <c r="K29" s="43" t="s">
        <v>147</v>
      </c>
      <c r="L29" s="29"/>
      <c r="M29" s="29"/>
      <c r="N29" s="29"/>
      <c r="O29" s="29"/>
      <c r="P29" s="29"/>
      <c r="Q29" s="29"/>
      <c r="R29" s="30"/>
    </row>
    <row r="30" spans="1:18" x14ac:dyDescent="0.25">
      <c r="A30" s="19" t="s">
        <v>100</v>
      </c>
      <c r="B30" s="26"/>
      <c r="C30" s="26"/>
      <c r="D30" s="26"/>
      <c r="E30" s="26"/>
      <c r="F30" s="26"/>
      <c r="G30" s="26"/>
      <c r="H30" s="26"/>
      <c r="I30" s="26"/>
      <c r="J30" s="27"/>
      <c r="K30" s="57" t="s">
        <v>149</v>
      </c>
      <c r="L30" s="58"/>
      <c r="M30" s="58"/>
      <c r="N30" s="58"/>
      <c r="O30" s="56"/>
    </row>
    <row r="31" spans="1:18" x14ac:dyDescent="0.25">
      <c r="A31" s="20" t="s">
        <v>101</v>
      </c>
      <c r="B31" s="29"/>
      <c r="C31" s="29"/>
      <c r="D31" s="29"/>
      <c r="E31" s="29"/>
      <c r="F31" s="29"/>
      <c r="G31" s="29"/>
      <c r="H31" s="29"/>
      <c r="I31" s="29"/>
      <c r="J31" s="30"/>
      <c r="K31" s="55" t="s">
        <v>148</v>
      </c>
      <c r="L31" s="58"/>
      <c r="M31" s="58"/>
      <c r="N31" s="58"/>
      <c r="O31" s="56"/>
    </row>
    <row r="32" spans="1:18" x14ac:dyDescent="0.25">
      <c r="J32" s="26"/>
    </row>
    <row r="33" spans="10:10" x14ac:dyDescent="0.25">
      <c r="J33" s="26"/>
    </row>
    <row r="34" spans="10:10" x14ac:dyDescent="0.25">
      <c r="J34" s="26"/>
    </row>
  </sheetData>
  <mergeCells count="6">
    <mergeCell ref="R6:R11"/>
    <mergeCell ref="B1:C1"/>
    <mergeCell ref="J1:K1"/>
    <mergeCell ref="F1:G1"/>
    <mergeCell ref="N1:O1"/>
    <mergeCell ref="R3:R5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9E03-99D4-48AD-9153-C4ECD9F28761}">
  <dimension ref="A1:B10"/>
  <sheetViews>
    <sheetView workbookViewId="0">
      <selection activeCell="E7" sqref="E7"/>
    </sheetView>
  </sheetViews>
  <sheetFormatPr defaultRowHeight="15" x14ac:dyDescent="0.25"/>
  <cols>
    <col min="1" max="1" width="13.85546875" customWidth="1"/>
    <col min="2" max="2" width="16.85546875" customWidth="1"/>
  </cols>
  <sheetData>
    <row r="1" spans="1:2" x14ac:dyDescent="0.25">
      <c r="A1" t="s">
        <v>171</v>
      </c>
    </row>
    <row r="2" spans="1:2" x14ac:dyDescent="0.25">
      <c r="A2" t="s">
        <v>185</v>
      </c>
    </row>
    <row r="3" spans="1:2" x14ac:dyDescent="0.25">
      <c r="A3" t="s">
        <v>172</v>
      </c>
    </row>
    <row r="5" spans="1:2" x14ac:dyDescent="0.25">
      <c r="A5" t="s">
        <v>173</v>
      </c>
      <c r="B5" t="s">
        <v>174</v>
      </c>
    </row>
    <row r="6" spans="1:2" x14ac:dyDescent="0.25">
      <c r="A6" t="s">
        <v>175</v>
      </c>
      <c r="B6" t="s">
        <v>176</v>
      </c>
    </row>
    <row r="7" spans="1:2" x14ac:dyDescent="0.25">
      <c r="A7" t="s">
        <v>177</v>
      </c>
      <c r="B7" t="s">
        <v>178</v>
      </c>
    </row>
    <row r="8" spans="1:2" x14ac:dyDescent="0.25">
      <c r="A8" t="s">
        <v>179</v>
      </c>
      <c r="B8" t="s">
        <v>180</v>
      </c>
    </row>
    <row r="9" spans="1:2" x14ac:dyDescent="0.25">
      <c r="A9" t="s">
        <v>181</v>
      </c>
      <c r="B9" t="s">
        <v>182</v>
      </c>
    </row>
    <row r="10" spans="1:2" x14ac:dyDescent="0.25">
      <c r="A10" t="s">
        <v>183</v>
      </c>
      <c r="B10" t="s">
        <v>184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DBD3-988E-4C80-9355-B6D4C9F474CD}">
  <dimension ref="A1:U13"/>
  <sheetViews>
    <sheetView tabSelected="1" workbookViewId="0">
      <selection activeCell="D17" sqref="D17"/>
    </sheetView>
  </sheetViews>
  <sheetFormatPr defaultRowHeight="15" x14ac:dyDescent="0.25"/>
  <cols>
    <col min="1" max="1" width="9.140625" style="64"/>
  </cols>
  <sheetData>
    <row r="1" spans="1:21" x14ac:dyDescent="0.25">
      <c r="A1" s="77"/>
      <c r="B1" s="110" t="s">
        <v>160</v>
      </c>
      <c r="C1" s="111"/>
      <c r="D1" s="110" t="s">
        <v>161</v>
      </c>
      <c r="E1" s="111"/>
      <c r="F1" s="110" t="s">
        <v>162</v>
      </c>
      <c r="G1" s="111"/>
      <c r="H1" s="110" t="s">
        <v>163</v>
      </c>
      <c r="I1" s="111"/>
      <c r="J1" s="110" t="s">
        <v>164</v>
      </c>
      <c r="K1" s="111"/>
      <c r="L1" s="110" t="s">
        <v>165</v>
      </c>
      <c r="M1" s="111"/>
      <c r="N1" s="110" t="s">
        <v>166</v>
      </c>
      <c r="O1" s="111"/>
      <c r="P1" s="110" t="s">
        <v>167</v>
      </c>
      <c r="Q1" s="111"/>
      <c r="R1" s="110" t="s">
        <v>168</v>
      </c>
      <c r="S1" s="111"/>
      <c r="T1" s="110" t="s">
        <v>169</v>
      </c>
      <c r="U1" s="111"/>
    </row>
    <row r="2" spans="1:21" x14ac:dyDescent="0.25">
      <c r="A2" s="78"/>
      <c r="B2" s="25" t="s">
        <v>157</v>
      </c>
      <c r="C2" s="76">
        <v>2856</v>
      </c>
      <c r="D2" s="25" t="s">
        <v>157</v>
      </c>
      <c r="E2" s="76">
        <v>142</v>
      </c>
      <c r="F2" s="25" t="s">
        <v>157</v>
      </c>
      <c r="G2" s="76">
        <v>129</v>
      </c>
      <c r="H2" s="25" t="s">
        <v>157</v>
      </c>
      <c r="I2" s="76">
        <v>128</v>
      </c>
      <c r="J2" s="25" t="s">
        <v>157</v>
      </c>
      <c r="K2" s="76">
        <v>142</v>
      </c>
      <c r="L2" s="25" t="s">
        <v>157</v>
      </c>
      <c r="M2" s="76">
        <v>124</v>
      </c>
      <c r="N2" s="25" t="s">
        <v>157</v>
      </c>
      <c r="O2" s="76">
        <v>129</v>
      </c>
      <c r="P2" s="25" t="s">
        <v>157</v>
      </c>
      <c r="Q2" s="76">
        <v>139</v>
      </c>
      <c r="R2" s="25" t="s">
        <v>157</v>
      </c>
      <c r="S2" s="76">
        <v>131</v>
      </c>
      <c r="T2" s="25" t="s">
        <v>157</v>
      </c>
      <c r="U2" s="76">
        <v>24080</v>
      </c>
    </row>
    <row r="3" spans="1:21" x14ac:dyDescent="0.25">
      <c r="A3" s="79" t="s">
        <v>159</v>
      </c>
      <c r="B3" s="74" t="s">
        <v>154</v>
      </c>
      <c r="C3" s="75" t="s">
        <v>158</v>
      </c>
      <c r="D3" s="74" t="s">
        <v>154</v>
      </c>
      <c r="E3" s="75" t="s">
        <v>158</v>
      </c>
      <c r="F3" s="74" t="s">
        <v>154</v>
      </c>
      <c r="G3" s="75" t="s">
        <v>158</v>
      </c>
      <c r="H3" s="74" t="s">
        <v>154</v>
      </c>
      <c r="I3" s="75" t="s">
        <v>158</v>
      </c>
      <c r="J3" s="74" t="s">
        <v>154</v>
      </c>
      <c r="K3" s="75" t="s">
        <v>158</v>
      </c>
      <c r="L3" s="74" t="s">
        <v>154</v>
      </c>
      <c r="M3" s="75" t="s">
        <v>158</v>
      </c>
      <c r="N3" s="74" t="s">
        <v>154</v>
      </c>
      <c r="O3" s="75" t="s">
        <v>158</v>
      </c>
      <c r="P3" s="74" t="s">
        <v>154</v>
      </c>
      <c r="Q3" s="75" t="s">
        <v>158</v>
      </c>
      <c r="R3" s="74" t="s">
        <v>154</v>
      </c>
      <c r="S3" s="75" t="s">
        <v>158</v>
      </c>
      <c r="T3" s="74" t="s">
        <v>154</v>
      </c>
      <c r="U3" s="75" t="s">
        <v>158</v>
      </c>
    </row>
    <row r="4" spans="1:21" x14ac:dyDescent="0.25">
      <c r="A4" s="77">
        <v>0</v>
      </c>
      <c r="B4" s="72">
        <v>2856</v>
      </c>
      <c r="C4" s="73">
        <v>0</v>
      </c>
      <c r="D4" s="72">
        <v>142</v>
      </c>
      <c r="E4" s="73">
        <v>0</v>
      </c>
      <c r="F4" s="72">
        <v>123</v>
      </c>
      <c r="G4" s="73">
        <v>0</v>
      </c>
      <c r="H4" s="72">
        <v>122</v>
      </c>
      <c r="I4" s="73">
        <v>0</v>
      </c>
      <c r="J4" s="72">
        <v>137</v>
      </c>
      <c r="K4" s="73">
        <v>0</v>
      </c>
      <c r="L4" s="72">
        <v>118</v>
      </c>
      <c r="M4" s="73">
        <v>0</v>
      </c>
      <c r="N4" s="72">
        <v>124</v>
      </c>
      <c r="O4" s="73">
        <v>0</v>
      </c>
      <c r="P4" s="72">
        <v>135</v>
      </c>
      <c r="Q4" s="73">
        <v>0</v>
      </c>
      <c r="R4" s="72">
        <v>123</v>
      </c>
      <c r="S4" s="73">
        <v>0</v>
      </c>
      <c r="T4" s="72">
        <v>22852</v>
      </c>
      <c r="U4" s="73">
        <v>0</v>
      </c>
    </row>
    <row r="5" spans="1:21" x14ac:dyDescent="0.25">
      <c r="A5" s="78">
        <v>1</v>
      </c>
      <c r="B5" s="72" t="s">
        <v>170</v>
      </c>
      <c r="C5" s="73" t="s">
        <v>170</v>
      </c>
      <c r="D5" s="72" t="s">
        <v>170</v>
      </c>
      <c r="E5" s="73" t="s">
        <v>170</v>
      </c>
      <c r="F5" s="72" t="s">
        <v>170</v>
      </c>
      <c r="G5" s="73" t="s">
        <v>170</v>
      </c>
      <c r="H5" s="72" t="s">
        <v>170</v>
      </c>
      <c r="I5" s="73" t="s">
        <v>170</v>
      </c>
      <c r="J5" s="72" t="s">
        <v>170</v>
      </c>
      <c r="K5" s="73" t="s">
        <v>170</v>
      </c>
      <c r="L5" s="72" t="s">
        <v>170</v>
      </c>
      <c r="M5" s="73" t="s">
        <v>170</v>
      </c>
      <c r="N5" s="72" t="s">
        <v>170</v>
      </c>
      <c r="O5" s="73" t="s">
        <v>170</v>
      </c>
      <c r="P5" s="72" t="s">
        <v>170</v>
      </c>
      <c r="Q5" s="73" t="s">
        <v>170</v>
      </c>
      <c r="R5" s="72" t="s">
        <v>170</v>
      </c>
      <c r="S5" s="73" t="s">
        <v>170</v>
      </c>
      <c r="T5" s="72">
        <v>14</v>
      </c>
      <c r="U5" s="73">
        <v>0</v>
      </c>
    </row>
    <row r="6" spans="1:21" x14ac:dyDescent="0.25">
      <c r="A6" s="78">
        <v>2</v>
      </c>
      <c r="B6" s="72" t="s">
        <v>170</v>
      </c>
      <c r="C6" s="73" t="s">
        <v>170</v>
      </c>
      <c r="D6" s="72" t="s">
        <v>170</v>
      </c>
      <c r="E6" s="73" t="s">
        <v>170</v>
      </c>
      <c r="F6" s="72" t="s">
        <v>170</v>
      </c>
      <c r="G6" s="73" t="s">
        <v>170</v>
      </c>
      <c r="H6" s="72" t="s">
        <v>170</v>
      </c>
      <c r="I6" s="73" t="s">
        <v>170</v>
      </c>
      <c r="J6" s="72" t="s">
        <v>170</v>
      </c>
      <c r="K6" s="73" t="s">
        <v>170</v>
      </c>
      <c r="L6" s="72" t="s">
        <v>170</v>
      </c>
      <c r="M6" s="73" t="s">
        <v>170</v>
      </c>
      <c r="N6" s="72">
        <v>5</v>
      </c>
      <c r="O6" s="73">
        <v>1</v>
      </c>
      <c r="P6" s="72" t="s">
        <v>170</v>
      </c>
      <c r="Q6" s="73" t="s">
        <v>170</v>
      </c>
      <c r="R6" s="72" t="s">
        <v>170</v>
      </c>
      <c r="S6" s="73" t="s">
        <v>170</v>
      </c>
      <c r="T6" s="72">
        <v>26</v>
      </c>
      <c r="U6" s="73">
        <v>2</v>
      </c>
    </row>
    <row r="7" spans="1:21" x14ac:dyDescent="0.25">
      <c r="A7" s="78">
        <v>3</v>
      </c>
      <c r="B7" s="72" t="s">
        <v>170</v>
      </c>
      <c r="C7" s="73" t="s">
        <v>170</v>
      </c>
      <c r="D7" s="72" t="s">
        <v>170</v>
      </c>
      <c r="E7" s="73" t="s">
        <v>170</v>
      </c>
      <c r="F7" s="72">
        <v>3</v>
      </c>
      <c r="G7" s="73">
        <v>2</v>
      </c>
      <c r="H7" s="72">
        <v>6</v>
      </c>
      <c r="I7" s="73">
        <v>0</v>
      </c>
      <c r="J7" s="72">
        <v>4</v>
      </c>
      <c r="K7" s="73">
        <v>0</v>
      </c>
      <c r="L7" s="72">
        <v>2</v>
      </c>
      <c r="M7" s="73">
        <v>0</v>
      </c>
      <c r="N7" s="72" t="s">
        <v>170</v>
      </c>
      <c r="O7" s="73" t="s">
        <v>170</v>
      </c>
      <c r="P7" s="72">
        <v>2</v>
      </c>
      <c r="Q7" s="73">
        <v>0</v>
      </c>
      <c r="R7" s="72">
        <v>5</v>
      </c>
      <c r="S7" s="73">
        <v>0</v>
      </c>
      <c r="T7" s="72">
        <v>811</v>
      </c>
      <c r="U7" s="73">
        <v>80</v>
      </c>
    </row>
    <row r="8" spans="1:21" x14ac:dyDescent="0.25">
      <c r="A8" s="78">
        <v>4</v>
      </c>
      <c r="B8" s="72" t="s">
        <v>170</v>
      </c>
      <c r="C8" s="73" t="s">
        <v>170</v>
      </c>
      <c r="D8" s="72" t="s">
        <v>170</v>
      </c>
      <c r="E8" s="73" t="s">
        <v>170</v>
      </c>
      <c r="F8" s="72" t="s">
        <v>170</v>
      </c>
      <c r="G8" s="73" t="s">
        <v>170</v>
      </c>
      <c r="H8" s="72" t="s">
        <v>170</v>
      </c>
      <c r="I8" s="73" t="s">
        <v>170</v>
      </c>
      <c r="J8" s="72" t="s">
        <v>170</v>
      </c>
      <c r="K8" s="73" t="s">
        <v>170</v>
      </c>
      <c r="L8" s="72" t="s">
        <v>170</v>
      </c>
      <c r="M8" s="73" t="s">
        <v>170</v>
      </c>
      <c r="N8" s="72" t="s">
        <v>170</v>
      </c>
      <c r="O8" s="73" t="s">
        <v>170</v>
      </c>
      <c r="P8" s="72" t="s">
        <v>170</v>
      </c>
      <c r="Q8" s="73" t="s">
        <v>170</v>
      </c>
      <c r="R8" s="72" t="s">
        <v>170</v>
      </c>
      <c r="S8" s="73" t="s">
        <v>170</v>
      </c>
      <c r="T8" s="72">
        <v>20</v>
      </c>
      <c r="U8" s="73">
        <v>2</v>
      </c>
    </row>
    <row r="9" spans="1:21" x14ac:dyDescent="0.25">
      <c r="A9" s="78">
        <v>5</v>
      </c>
      <c r="B9" s="72" t="s">
        <v>170</v>
      </c>
      <c r="C9" s="73" t="s">
        <v>170</v>
      </c>
      <c r="D9" s="72" t="s">
        <v>170</v>
      </c>
      <c r="E9" s="73" t="s">
        <v>170</v>
      </c>
      <c r="F9" s="72" t="s">
        <v>170</v>
      </c>
      <c r="G9" s="73" t="s">
        <v>170</v>
      </c>
      <c r="H9" s="72" t="s">
        <v>170</v>
      </c>
      <c r="I9" s="73" t="s">
        <v>170</v>
      </c>
      <c r="J9" s="72" t="s">
        <v>170</v>
      </c>
      <c r="K9" s="73" t="s">
        <v>170</v>
      </c>
      <c r="L9" s="72" t="s">
        <v>170</v>
      </c>
      <c r="M9" s="73" t="s">
        <v>170</v>
      </c>
      <c r="N9" s="72" t="s">
        <v>170</v>
      </c>
      <c r="O9" s="73" t="s">
        <v>170</v>
      </c>
      <c r="P9" s="72" t="s">
        <v>170</v>
      </c>
      <c r="Q9" s="73" t="s">
        <v>170</v>
      </c>
      <c r="R9" s="72" t="s">
        <v>170</v>
      </c>
      <c r="S9" s="73" t="s">
        <v>170</v>
      </c>
      <c r="T9" s="72">
        <v>38</v>
      </c>
      <c r="U9" s="73">
        <v>5</v>
      </c>
    </row>
    <row r="10" spans="1:21" x14ac:dyDescent="0.25">
      <c r="A10" s="78">
        <v>6</v>
      </c>
      <c r="B10" s="72" t="s">
        <v>170</v>
      </c>
      <c r="C10" s="73" t="s">
        <v>170</v>
      </c>
      <c r="D10" s="72" t="s">
        <v>170</v>
      </c>
      <c r="E10" s="73" t="s">
        <v>170</v>
      </c>
      <c r="F10" s="72" t="s">
        <v>170</v>
      </c>
      <c r="G10" s="73" t="s">
        <v>170</v>
      </c>
      <c r="H10" s="72" t="s">
        <v>170</v>
      </c>
      <c r="I10" s="73" t="s">
        <v>170</v>
      </c>
      <c r="J10" s="72" t="s">
        <v>170</v>
      </c>
      <c r="K10" s="73" t="s">
        <v>170</v>
      </c>
      <c r="L10" s="72">
        <v>1</v>
      </c>
      <c r="M10" s="73">
        <v>0</v>
      </c>
      <c r="N10" s="72" t="s">
        <v>170</v>
      </c>
      <c r="O10" s="73" t="s">
        <v>170</v>
      </c>
      <c r="P10" s="72" t="s">
        <v>170</v>
      </c>
      <c r="Q10" s="73" t="s">
        <v>170</v>
      </c>
      <c r="R10" s="72" t="s">
        <v>170</v>
      </c>
      <c r="S10" s="73" t="s">
        <v>170</v>
      </c>
      <c r="T10" s="72">
        <v>24</v>
      </c>
      <c r="U10" s="73">
        <v>1</v>
      </c>
    </row>
    <row r="11" spans="1:21" x14ac:dyDescent="0.25">
      <c r="A11" s="78">
        <v>7</v>
      </c>
      <c r="B11" s="72" t="s">
        <v>170</v>
      </c>
      <c r="C11" s="73" t="s">
        <v>170</v>
      </c>
      <c r="D11" s="72" t="s">
        <v>170</v>
      </c>
      <c r="E11" s="73" t="s">
        <v>170</v>
      </c>
      <c r="F11" s="72" t="s">
        <v>170</v>
      </c>
      <c r="G11" s="73" t="s">
        <v>170</v>
      </c>
      <c r="H11" s="72" t="s">
        <v>170</v>
      </c>
      <c r="I11" s="73" t="s">
        <v>170</v>
      </c>
      <c r="J11" s="72" t="s">
        <v>170</v>
      </c>
      <c r="K11" s="73" t="s">
        <v>170</v>
      </c>
      <c r="L11" s="72" t="s">
        <v>170</v>
      </c>
      <c r="M11" s="73" t="s">
        <v>170</v>
      </c>
      <c r="N11" s="72" t="s">
        <v>170</v>
      </c>
      <c r="O11" s="73" t="s">
        <v>170</v>
      </c>
      <c r="P11" s="72">
        <v>1</v>
      </c>
      <c r="Q11" s="73">
        <v>0</v>
      </c>
      <c r="R11" s="72" t="s">
        <v>170</v>
      </c>
      <c r="S11" s="73" t="s">
        <v>170</v>
      </c>
      <c r="T11" s="72">
        <v>29</v>
      </c>
      <c r="U11" s="73">
        <v>1</v>
      </c>
    </row>
    <row r="12" spans="1:21" x14ac:dyDescent="0.25">
      <c r="A12" s="78">
        <v>8</v>
      </c>
      <c r="B12" s="72" t="s">
        <v>170</v>
      </c>
      <c r="C12" s="73" t="s">
        <v>170</v>
      </c>
      <c r="D12" s="72" t="s">
        <v>170</v>
      </c>
      <c r="E12" s="73" t="s">
        <v>170</v>
      </c>
      <c r="F12" s="72">
        <v>1</v>
      </c>
      <c r="G12" s="73">
        <v>0</v>
      </c>
      <c r="H12" s="72" t="s">
        <v>170</v>
      </c>
      <c r="I12" s="73" t="s">
        <v>170</v>
      </c>
      <c r="J12" s="72">
        <v>1</v>
      </c>
      <c r="K12" s="73">
        <v>0</v>
      </c>
      <c r="L12" s="72" t="s">
        <v>170</v>
      </c>
      <c r="M12" s="73" t="s">
        <v>170</v>
      </c>
      <c r="N12" s="72" t="s">
        <v>170</v>
      </c>
      <c r="O12" s="73" t="s">
        <v>170</v>
      </c>
      <c r="P12" s="72" t="s">
        <v>170</v>
      </c>
      <c r="Q12" s="73" t="s">
        <v>170</v>
      </c>
      <c r="R12" s="72" t="s">
        <v>170</v>
      </c>
      <c r="S12" s="73" t="s">
        <v>170</v>
      </c>
      <c r="T12" s="72">
        <v>24</v>
      </c>
      <c r="U12" s="73">
        <v>2</v>
      </c>
    </row>
    <row r="13" spans="1:21" x14ac:dyDescent="0.25">
      <c r="A13" s="79">
        <v>9</v>
      </c>
      <c r="B13" s="74" t="s">
        <v>170</v>
      </c>
      <c r="C13" s="75" t="s">
        <v>170</v>
      </c>
      <c r="D13" s="74" t="s">
        <v>170</v>
      </c>
      <c r="E13" s="75" t="s">
        <v>170</v>
      </c>
      <c r="F13" s="74">
        <v>2</v>
      </c>
      <c r="G13" s="75">
        <v>0</v>
      </c>
      <c r="H13" s="74" t="s">
        <v>170</v>
      </c>
      <c r="I13" s="75" t="s">
        <v>170</v>
      </c>
      <c r="J13" s="74" t="s">
        <v>170</v>
      </c>
      <c r="K13" s="75" t="s">
        <v>170</v>
      </c>
      <c r="L13" s="74">
        <v>3</v>
      </c>
      <c r="M13" s="75">
        <v>0</v>
      </c>
      <c r="N13" s="74" t="s">
        <v>170</v>
      </c>
      <c r="O13" s="75" t="s">
        <v>170</v>
      </c>
      <c r="P13" s="74">
        <v>1</v>
      </c>
      <c r="Q13" s="75">
        <v>0</v>
      </c>
      <c r="R13" s="74">
        <v>3</v>
      </c>
      <c r="S13" s="75">
        <v>0</v>
      </c>
      <c r="T13" s="74">
        <v>242</v>
      </c>
      <c r="U13" s="75">
        <v>24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Components</vt:lpstr>
      <vt:lpstr>Feature Rules</vt:lpstr>
      <vt:lpstr>Thesaurus</vt:lpstr>
      <vt:lpstr>Region names</vt:lpstr>
      <vt:lpstr>MID construct</vt:lpstr>
      <vt:lpstr>Bad Records</vt:lpstr>
      <vt:lpstr>Board Clasp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Stead</dc:creator>
  <cp:lastModifiedBy>Stephen Stead</cp:lastModifiedBy>
  <cp:lastPrinted>2020-07-29T11:01:23Z</cp:lastPrinted>
  <dcterms:created xsi:type="dcterms:W3CDTF">2020-07-24T15:38:26Z</dcterms:created>
  <dcterms:modified xsi:type="dcterms:W3CDTF">2021-03-14T01:34:25Z</dcterms:modified>
</cp:coreProperties>
</file>