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93" documentId="8_{6100E41C-920C-1B47-98F4-969901EDECE9}" xr6:coauthVersionLast="47" xr6:coauthVersionMax="47" xr10:uidLastSave="{DB4018AD-0E28-3B41-B2A2-B0C2B4F28CDC}"/>
  <bookViews>
    <workbookView xWindow="17000" yWindow="2300" windowWidth="21400" windowHeight="21700" xr2:uid="{A4A34A73-9E57-0B42-8E4C-B97F687CA6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E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13" i="1"/>
  <c r="E12" i="1"/>
</calcChain>
</file>

<file path=xl/sharedStrings.xml><?xml version="1.0" encoding="utf-8"?>
<sst xmlns="http://schemas.openxmlformats.org/spreadsheetml/2006/main" count="17" uniqueCount="16">
  <si>
    <t>Gopher Drugs</t>
  </si>
  <si>
    <t>Developmental Cost</t>
  </si>
  <si>
    <t>millions</t>
  </si>
  <si>
    <t>Lifetime</t>
  </si>
  <si>
    <t>years</t>
  </si>
  <si>
    <t>Year 1 Margin:</t>
  </si>
  <si>
    <t>Inc through year</t>
  </si>
  <si>
    <t>Rate of increase</t>
  </si>
  <si>
    <t>Rate of decrease:</t>
  </si>
  <si>
    <t>Discount Rate:</t>
  </si>
  <si>
    <t>End of Year</t>
  </si>
  <si>
    <t>Gross Margins</t>
  </si>
  <si>
    <t>Cash Flows</t>
  </si>
  <si>
    <t>(Net) Present Value</t>
  </si>
  <si>
    <t>Development Cost:</t>
  </si>
  <si>
    <t>Net Present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</si>
</sst>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24"/>
      <color theme="3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3" fillId="0" borderId="1" xfId="2" applyFont="1" applyAlignment="1">
      <alignment horizontal="center"/>
    </xf>
    <xf numFmtId="9" fontId="0" fillId="0" borderId="0" xfId="0" applyNumberFormat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2" xfId="0" applyBorder="1"/>
    <xf numFmtId="44" fontId="0" fillId="0" borderId="2" xfId="1" applyFont="1" applyBorder="1"/>
    <xf numFmtId="8" fontId="0" fillId="0" borderId="0" xfId="0" applyNumberFormat="1"/>
    <xf numFmtId="44" fontId="0" fillId="0" borderId="0" xfId="1" applyFon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35D8-5870-464E-AA6E-6303AC314045}">
  <dimension ref="A1:E31"/>
  <sheetViews>
    <sheetView tabSelected="1" workbookViewId="0">
      <selection activeCell="G14" sqref="G14"/>
    </sheetView>
  </sheetViews>
  <sheetFormatPr baseColWidth="10" defaultRowHeight="16" x14ac:dyDescent="0.2"/>
  <cols>
    <col min="1" max="1" width="17.83203125" bestFit="1" customWidth="1"/>
    <col min="4" max="4" width="11.1640625" bestFit="1" customWidth="1"/>
    <col min="5" max="5" width="13.1640625" bestFit="1" customWidth="1"/>
  </cols>
  <sheetData>
    <row r="1" spans="1:5" ht="33" thickBot="1" x14ac:dyDescent="0.45">
      <c r="A1" s="1" t="s">
        <v>0</v>
      </c>
      <c r="B1" s="1"/>
      <c r="C1" s="1"/>
    </row>
    <row r="2" spans="1:5" ht="17" thickTop="1" x14ac:dyDescent="0.2"/>
    <row r="3" spans="1:5" x14ac:dyDescent="0.2">
      <c r="A3" t="s">
        <v>1</v>
      </c>
      <c r="B3">
        <v>9.3000000000000007</v>
      </c>
      <c r="C3" t="s">
        <v>2</v>
      </c>
    </row>
    <row r="4" spans="1:5" x14ac:dyDescent="0.2">
      <c r="A4" t="s">
        <v>3</v>
      </c>
      <c r="B4">
        <v>20</v>
      </c>
      <c r="C4" t="s">
        <v>4</v>
      </c>
    </row>
    <row r="5" spans="1:5" x14ac:dyDescent="0.2">
      <c r="A5" t="s">
        <v>5</v>
      </c>
      <c r="B5">
        <v>1.2</v>
      </c>
      <c r="C5" t="s">
        <v>2</v>
      </c>
    </row>
    <row r="6" spans="1:5" x14ac:dyDescent="0.2">
      <c r="A6" t="s">
        <v>6</v>
      </c>
      <c r="B6">
        <v>8</v>
      </c>
    </row>
    <row r="7" spans="1:5" x14ac:dyDescent="0.2">
      <c r="A7" t="s">
        <v>7</v>
      </c>
      <c r="B7" s="2">
        <v>0.1</v>
      </c>
    </row>
    <row r="8" spans="1:5" x14ac:dyDescent="0.2">
      <c r="A8" t="s">
        <v>8</v>
      </c>
      <c r="B8" s="2">
        <v>0.05</v>
      </c>
    </row>
    <row r="9" spans="1:5" x14ac:dyDescent="0.2">
      <c r="A9" t="s">
        <v>9</v>
      </c>
      <c r="B9" s="2">
        <v>0.12</v>
      </c>
    </row>
    <row r="10" spans="1:5" x14ac:dyDescent="0.2">
      <c r="D10" s="4" t="s">
        <v>12</v>
      </c>
      <c r="E10" s="4"/>
    </row>
    <row r="11" spans="1:5" x14ac:dyDescent="0.2">
      <c r="A11" s="3" t="s">
        <v>13</v>
      </c>
      <c r="B11" s="8">
        <f>NPV(B9,E12:E31)</f>
        <v>11.851609399230441</v>
      </c>
      <c r="D11" s="5" t="s">
        <v>10</v>
      </c>
      <c r="E11" s="5" t="s">
        <v>11</v>
      </c>
    </row>
    <row r="12" spans="1:5" x14ac:dyDescent="0.2">
      <c r="A12" s="3" t="s">
        <v>14</v>
      </c>
      <c r="B12" s="9">
        <f>9.3</f>
        <v>9.3000000000000007</v>
      </c>
      <c r="D12" s="6">
        <v>1</v>
      </c>
      <c r="E12" s="7">
        <f>B5</f>
        <v>1.2</v>
      </c>
    </row>
    <row r="13" spans="1:5" x14ac:dyDescent="0.2">
      <c r="A13" s="3" t="s">
        <v>15</v>
      </c>
      <c r="B13" s="8">
        <f>B11-B12</f>
        <v>2.5516093992304398</v>
      </c>
      <c r="D13" s="6">
        <v>2</v>
      </c>
      <c r="E13" s="7">
        <f>IF(D13&lt;$B$6,E12*($B$7+1),E12*(1-$B$8))</f>
        <v>1.32</v>
      </c>
    </row>
    <row r="14" spans="1:5" x14ac:dyDescent="0.2">
      <c r="D14" s="6">
        <v>3</v>
      </c>
      <c r="E14" s="7">
        <f t="shared" ref="E14:E31" si="0">IF(D14&lt;$B$6,E13*($B$7+1),E13*(1-$B$8))</f>
        <v>1.4520000000000002</v>
      </c>
    </row>
    <row r="15" spans="1:5" x14ac:dyDescent="0.2">
      <c r="D15" s="6">
        <v>4</v>
      </c>
      <c r="E15" s="7">
        <f t="shared" si="0"/>
        <v>1.5972000000000004</v>
      </c>
    </row>
    <row r="16" spans="1:5" x14ac:dyDescent="0.2">
      <c r="D16" s="6">
        <v>5</v>
      </c>
      <c r="E16" s="7">
        <f t="shared" si="0"/>
        <v>1.7569200000000005</v>
      </c>
    </row>
    <row r="17" spans="4:5" x14ac:dyDescent="0.2">
      <c r="D17" s="6">
        <v>6</v>
      </c>
      <c r="E17" s="7">
        <f t="shared" si="0"/>
        <v>1.9326120000000007</v>
      </c>
    </row>
    <row r="18" spans="4:5" x14ac:dyDescent="0.2">
      <c r="D18" s="6">
        <v>7</v>
      </c>
      <c r="E18" s="7">
        <f t="shared" si="0"/>
        <v>2.1258732000000009</v>
      </c>
    </row>
    <row r="19" spans="4:5" x14ac:dyDescent="0.2">
      <c r="D19" s="6">
        <v>8</v>
      </c>
      <c r="E19" s="7">
        <f t="shared" si="0"/>
        <v>2.019579540000001</v>
      </c>
    </row>
    <row r="20" spans="4:5" x14ac:dyDescent="0.2">
      <c r="D20" s="6">
        <v>9</v>
      </c>
      <c r="E20" s="7">
        <f t="shared" si="0"/>
        <v>1.9186005630000007</v>
      </c>
    </row>
    <row r="21" spans="4:5" x14ac:dyDescent="0.2">
      <c r="D21" s="6">
        <v>10</v>
      </c>
      <c r="E21" s="7">
        <f t="shared" si="0"/>
        <v>1.8226705348500005</v>
      </c>
    </row>
    <row r="22" spans="4:5" x14ac:dyDescent="0.2">
      <c r="D22" s="6">
        <v>11</v>
      </c>
      <c r="E22" s="7">
        <f t="shared" si="0"/>
        <v>1.7315370081075003</v>
      </c>
    </row>
    <row r="23" spans="4:5" x14ac:dyDescent="0.2">
      <c r="D23" s="6">
        <v>12</v>
      </c>
      <c r="E23" s="7">
        <f t="shared" si="0"/>
        <v>1.6449601577021253</v>
      </c>
    </row>
    <row r="24" spans="4:5" x14ac:dyDescent="0.2">
      <c r="D24" s="6">
        <v>13</v>
      </c>
      <c r="E24" s="7">
        <f t="shared" si="0"/>
        <v>1.5627121498170189</v>
      </c>
    </row>
    <row r="25" spans="4:5" x14ac:dyDescent="0.2">
      <c r="D25" s="6">
        <v>14</v>
      </c>
      <c r="E25" s="7">
        <f t="shared" si="0"/>
        <v>1.4845765423261679</v>
      </c>
    </row>
    <row r="26" spans="4:5" x14ac:dyDescent="0.2">
      <c r="D26" s="6">
        <v>15</v>
      </c>
      <c r="E26" s="7">
        <f t="shared" si="0"/>
        <v>1.4103477152098594</v>
      </c>
    </row>
    <row r="27" spans="4:5" x14ac:dyDescent="0.2">
      <c r="D27" s="6">
        <v>16</v>
      </c>
      <c r="E27" s="7">
        <f t="shared" si="0"/>
        <v>1.3398303294493663</v>
      </c>
    </row>
    <row r="28" spans="4:5" x14ac:dyDescent="0.2">
      <c r="D28" s="6">
        <v>17</v>
      </c>
      <c r="E28" s="7">
        <f t="shared" si="0"/>
        <v>1.2728388129768979</v>
      </c>
    </row>
    <row r="29" spans="4:5" x14ac:dyDescent="0.2">
      <c r="D29" s="6">
        <v>18</v>
      </c>
      <c r="E29" s="7">
        <f t="shared" si="0"/>
        <v>1.2091968723280531</v>
      </c>
    </row>
    <row r="30" spans="4:5" x14ac:dyDescent="0.2">
      <c r="D30" s="6">
        <v>19</v>
      </c>
      <c r="E30" s="7">
        <f t="shared" si="0"/>
        <v>1.1487370287116503</v>
      </c>
    </row>
    <row r="31" spans="4:5" x14ac:dyDescent="0.2">
      <c r="D31" s="6">
        <v>20</v>
      </c>
      <c r="E31" s="7">
        <f t="shared" si="0"/>
        <v>1.0913001772760678</v>
      </c>
    </row>
  </sheetData>
  <mergeCells count="2">
    <mergeCell ref="A1:C1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2024-07-24T02:38:53Z</dcterms:created>
  <dcterms:modified xsi:type="dcterms:W3CDTF">2024-07-24T03:34:20Z</dcterms:modified>
</cp:coreProperties>
</file>