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90" windowWidth="23955" windowHeight="12075"/>
  </bookViews>
  <sheets>
    <sheet name="Indicator" sheetId="5" r:id="rId1"/>
    <sheet name="Data" sheetId="7" r:id="rId2"/>
    <sheet name="Disclaimer" sheetId="8" r:id="rId3"/>
  </sheets>
  <definedNames>
    <definedName name="_xlnm._FilterDatabase" localSheetId="0" hidden="1">Indicator!$A$29:$O$29</definedName>
    <definedName name="rngAx">OFFSET(rngData,rngOff,0,rngRows,1)</definedName>
    <definedName name="rngData">Indicator!$A$32:$R$11892</definedName>
    <definedName name="rngIdx1">OFFSET(rngData,rngOff,10,rngRows,1)</definedName>
    <definedName name="rngIdx2">OFFSET(rngData,rngOff,15,rngRows,1)</definedName>
    <definedName name="rngIndexData">Data!$A$3:$I$1003</definedName>
    <definedName name="rngIndices">Data!$B$2:$I$2</definedName>
    <definedName name="rngOff">Indicator!$U$8</definedName>
    <definedName name="rngPairData">Data!$K$3:$Y$1003</definedName>
    <definedName name="rngPairs">Data!$K$2:$Y$2</definedName>
    <definedName name="rngRate">OFFSET(rngData,rngOff,16,rngRows,1)</definedName>
    <definedName name="rngRes">OFFSET(rngData,rngOff,17,rngRows,1)</definedName>
    <definedName name="rngRows">Indicator!$U$7</definedName>
  </definedNames>
  <calcPr calcId="145621"/>
</workbook>
</file>

<file path=xl/calcChain.xml><?xml version="1.0" encoding="utf-8"?>
<calcChain xmlns="http://schemas.openxmlformats.org/spreadsheetml/2006/main">
  <c r="Y86" i="7" l="1"/>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X251" i="7"/>
  <c r="X252" i="7"/>
  <c r="X253" i="7"/>
  <c r="X254" i="7"/>
  <c r="X255" i="7"/>
  <c r="X256" i="7"/>
  <c r="X257" i="7"/>
  <c r="X258" i="7"/>
  <c r="X259" i="7"/>
  <c r="X260" i="7"/>
  <c r="X261" i="7"/>
  <c r="X262" i="7"/>
  <c r="X263" i="7"/>
  <c r="X264" i="7"/>
  <c r="X265" i="7"/>
  <c r="X10"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1" i="7"/>
  <c r="W172"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8" i="7"/>
  <c r="W199" i="7"/>
  <c r="W200" i="7"/>
  <c r="W201" i="7"/>
  <c r="W202" i="7"/>
  <c r="W203" i="7"/>
  <c r="W204" i="7"/>
  <c r="W205" i="7"/>
  <c r="W206" i="7"/>
  <c r="W207" i="7"/>
  <c r="W208" i="7"/>
  <c r="W209" i="7"/>
  <c r="W210" i="7"/>
  <c r="W211" i="7"/>
  <c r="W212" i="7"/>
  <c r="W213" i="7"/>
  <c r="W214" i="7"/>
  <c r="W215" i="7"/>
  <c r="W216" i="7"/>
  <c r="W217" i="7"/>
  <c r="W218" i="7"/>
  <c r="W219" i="7"/>
  <c r="W220" i="7"/>
  <c r="W221" i="7"/>
  <c r="W222" i="7"/>
  <c r="W223" i="7"/>
  <c r="W224" i="7"/>
  <c r="W225" i="7"/>
  <c r="W226" i="7"/>
  <c r="W227" i="7"/>
  <c r="W228" i="7"/>
  <c r="W229" i="7"/>
  <c r="W230" i="7"/>
  <c r="W231" i="7"/>
  <c r="W232" i="7"/>
  <c r="W233" i="7"/>
  <c r="W234" i="7"/>
  <c r="W235" i="7"/>
  <c r="W236" i="7"/>
  <c r="W237" i="7"/>
  <c r="W238" i="7"/>
  <c r="W239" i="7"/>
  <c r="W240" i="7"/>
  <c r="W241" i="7"/>
  <c r="W242" i="7"/>
  <c r="W243" i="7"/>
  <c r="W244" i="7"/>
  <c r="W245" i="7"/>
  <c r="W246" i="7"/>
  <c r="W247" i="7"/>
  <c r="W248" i="7"/>
  <c r="W249" i="7"/>
  <c r="W250" i="7"/>
  <c r="W251" i="7"/>
  <c r="W252" i="7"/>
  <c r="W253" i="7"/>
  <c r="W254" i="7"/>
  <c r="W255" i="7"/>
  <c r="W256" i="7"/>
  <c r="W257" i="7"/>
  <c r="W258" i="7"/>
  <c r="W259" i="7"/>
  <c r="W260" i="7"/>
  <c r="W261" i="7"/>
  <c r="W262" i="7"/>
  <c r="W263" i="7"/>
  <c r="W264" i="7"/>
  <c r="W26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49" i="7"/>
  <c r="V250" i="7"/>
  <c r="V251" i="7"/>
  <c r="V252" i="7"/>
  <c r="V253" i="7"/>
  <c r="V254" i="7"/>
  <c r="V255" i="7"/>
  <c r="V256" i="7"/>
  <c r="V257" i="7"/>
  <c r="V258" i="7"/>
  <c r="V259" i="7"/>
  <c r="V260" i="7"/>
  <c r="V261" i="7"/>
  <c r="V262" i="7"/>
  <c r="V263" i="7"/>
  <c r="V264" i="7"/>
  <c r="V265"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10" i="7"/>
  <c r="U15" i="5"/>
  <c r="Q31" i="5"/>
  <c r="U12" i="5"/>
  <c r="U11" i="5"/>
  <c r="E32" i="5" s="1"/>
  <c r="U13" i="5"/>
  <c r="U10" i="5"/>
  <c r="U9" i="5"/>
  <c r="F31" i="5"/>
  <c r="E31" i="5"/>
  <c r="A32" i="5"/>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49" i="7"/>
  <c r="T250" i="7"/>
  <c r="T251" i="7"/>
  <c r="T252" i="7"/>
  <c r="T253" i="7"/>
  <c r="T254" i="7"/>
  <c r="T255" i="7"/>
  <c r="T256" i="7"/>
  <c r="T257" i="7"/>
  <c r="T258" i="7"/>
  <c r="T259" i="7"/>
  <c r="T260" i="7"/>
  <c r="T261" i="7"/>
  <c r="T262" i="7"/>
  <c r="T263" i="7"/>
  <c r="T264" i="7"/>
  <c r="T265"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10" i="7"/>
  <c r="K11" i="7"/>
  <c r="Y11" i="7" s="1"/>
  <c r="K12" i="7"/>
  <c r="Y12" i="7" s="1"/>
  <c r="K13" i="7"/>
  <c r="T13" i="7" s="1"/>
  <c r="K14" i="7"/>
  <c r="T14" i="7" s="1"/>
  <c r="K15" i="7"/>
  <c r="Y15" i="7" s="1"/>
  <c r="K16" i="7"/>
  <c r="Y16" i="7" s="1"/>
  <c r="K17" i="7"/>
  <c r="T17" i="7" s="1"/>
  <c r="K18" i="7"/>
  <c r="T18" i="7" s="1"/>
  <c r="K19" i="7"/>
  <c r="Y19" i="7" s="1"/>
  <c r="K20" i="7"/>
  <c r="Y20" i="7" s="1"/>
  <c r="K21" i="7"/>
  <c r="T21" i="7" s="1"/>
  <c r="K22" i="7"/>
  <c r="T22" i="7" s="1"/>
  <c r="K23" i="7"/>
  <c r="Y23" i="7" s="1"/>
  <c r="K24" i="7"/>
  <c r="Y24" i="7" s="1"/>
  <c r="K25" i="7"/>
  <c r="T25" i="7" s="1"/>
  <c r="K26" i="7"/>
  <c r="T26" i="7" s="1"/>
  <c r="K27" i="7"/>
  <c r="Y27" i="7" s="1"/>
  <c r="K28" i="7"/>
  <c r="Y28" i="7" s="1"/>
  <c r="K29" i="7"/>
  <c r="T29" i="7" s="1"/>
  <c r="K30" i="7"/>
  <c r="T30" i="7" s="1"/>
  <c r="K31" i="7"/>
  <c r="Y31" i="7" s="1"/>
  <c r="K32" i="7"/>
  <c r="Y32" i="7" s="1"/>
  <c r="K33" i="7"/>
  <c r="T33" i="7" s="1"/>
  <c r="K34" i="7"/>
  <c r="T34" i="7" s="1"/>
  <c r="K35" i="7"/>
  <c r="Y35" i="7" s="1"/>
  <c r="K36" i="7"/>
  <c r="Y36" i="7" s="1"/>
  <c r="K37" i="7"/>
  <c r="T37" i="7" s="1"/>
  <c r="K38" i="7"/>
  <c r="T38" i="7" s="1"/>
  <c r="K39" i="7"/>
  <c r="Y39" i="7" s="1"/>
  <c r="K40" i="7"/>
  <c r="Y40" i="7" s="1"/>
  <c r="K41" i="7"/>
  <c r="T41" i="7" s="1"/>
  <c r="K42" i="7"/>
  <c r="T42" i="7" s="1"/>
  <c r="K43" i="7"/>
  <c r="Y43" i="7" s="1"/>
  <c r="K44" i="7"/>
  <c r="Y44" i="7" s="1"/>
  <c r="K45" i="7"/>
  <c r="T45" i="7" s="1"/>
  <c r="K46" i="7"/>
  <c r="T46" i="7" s="1"/>
  <c r="K47" i="7"/>
  <c r="Y47" i="7" s="1"/>
  <c r="K48" i="7"/>
  <c r="Y48" i="7" s="1"/>
  <c r="K49" i="7"/>
  <c r="T49" i="7" s="1"/>
  <c r="K50" i="7"/>
  <c r="T50" i="7" s="1"/>
  <c r="K51" i="7"/>
  <c r="Y51" i="7" s="1"/>
  <c r="K52" i="7"/>
  <c r="Y52" i="7" s="1"/>
  <c r="K53" i="7"/>
  <c r="T53" i="7" s="1"/>
  <c r="K54" i="7"/>
  <c r="T54" i="7" s="1"/>
  <c r="K55" i="7"/>
  <c r="Y55" i="7" s="1"/>
  <c r="K56" i="7"/>
  <c r="Y56" i="7" s="1"/>
  <c r="K57" i="7"/>
  <c r="T57" i="7" s="1"/>
  <c r="K58" i="7"/>
  <c r="T58" i="7" s="1"/>
  <c r="K59" i="7"/>
  <c r="Y59" i="7" s="1"/>
  <c r="K60" i="7"/>
  <c r="Y60" i="7" s="1"/>
  <c r="K61" i="7"/>
  <c r="T61" i="7" s="1"/>
  <c r="K62" i="7"/>
  <c r="T62" i="7" s="1"/>
  <c r="K63" i="7"/>
  <c r="Y63" i="7" s="1"/>
  <c r="K64" i="7"/>
  <c r="Y64" i="7" s="1"/>
  <c r="K65" i="7"/>
  <c r="T65" i="7" s="1"/>
  <c r="K66" i="7"/>
  <c r="T66" i="7" s="1"/>
  <c r="K67" i="7"/>
  <c r="Y67" i="7" s="1"/>
  <c r="K68" i="7"/>
  <c r="Y68" i="7" s="1"/>
  <c r="K69" i="7"/>
  <c r="T69" i="7" s="1"/>
  <c r="K70" i="7"/>
  <c r="T70" i="7" s="1"/>
  <c r="K71" i="7"/>
  <c r="Y71" i="7" s="1"/>
  <c r="K72" i="7"/>
  <c r="Y72" i="7" s="1"/>
  <c r="K73" i="7"/>
  <c r="T73" i="7" s="1"/>
  <c r="K74" i="7"/>
  <c r="T74" i="7" s="1"/>
  <c r="K75" i="7"/>
  <c r="Y75" i="7" s="1"/>
  <c r="K76" i="7"/>
  <c r="Y76" i="7" s="1"/>
  <c r="K77" i="7"/>
  <c r="T77" i="7" s="1"/>
  <c r="K78" i="7"/>
  <c r="T78" i="7" s="1"/>
  <c r="K79" i="7"/>
  <c r="Y79" i="7" s="1"/>
  <c r="K80" i="7"/>
  <c r="Y80" i="7" s="1"/>
  <c r="K81" i="7"/>
  <c r="T81" i="7" s="1"/>
  <c r="K82" i="7"/>
  <c r="T82" i="7" s="1"/>
  <c r="K83" i="7"/>
  <c r="Y83" i="7" s="1"/>
  <c r="K84" i="7"/>
  <c r="Y84" i="7" s="1"/>
  <c r="K85" i="7"/>
  <c r="T85" i="7" s="1"/>
  <c r="K10" i="7"/>
  <c r="T10" i="7" s="1"/>
  <c r="T84" i="7" l="1"/>
  <c r="T80" i="7"/>
  <c r="T76" i="7"/>
  <c r="T72" i="7"/>
  <c r="T68" i="7"/>
  <c r="T64" i="7"/>
  <c r="T60" i="7"/>
  <c r="T56" i="7"/>
  <c r="T52" i="7"/>
  <c r="T48" i="7"/>
  <c r="T44" i="7"/>
  <c r="T40" i="7"/>
  <c r="T36" i="7"/>
  <c r="T32" i="7"/>
  <c r="T28" i="7"/>
  <c r="T24" i="7"/>
  <c r="T20" i="7"/>
  <c r="T16" i="7"/>
  <c r="T12" i="7"/>
  <c r="V10" i="7"/>
  <c r="V82" i="7"/>
  <c r="V78" i="7"/>
  <c r="V74" i="7"/>
  <c r="V70" i="7"/>
  <c r="V66" i="7"/>
  <c r="V62" i="7"/>
  <c r="V58" i="7"/>
  <c r="V54" i="7"/>
  <c r="V50" i="7"/>
  <c r="V46" i="7"/>
  <c r="V42" i="7"/>
  <c r="V38" i="7"/>
  <c r="V34" i="7"/>
  <c r="V30" i="7"/>
  <c r="V26" i="7"/>
  <c r="V22" i="7"/>
  <c r="V18" i="7"/>
  <c r="V14" i="7"/>
  <c r="W10" i="7"/>
  <c r="W82" i="7"/>
  <c r="W78" i="7"/>
  <c r="W74" i="7"/>
  <c r="W70" i="7"/>
  <c r="W66" i="7"/>
  <c r="W62" i="7"/>
  <c r="W58" i="7"/>
  <c r="W54" i="7"/>
  <c r="W50" i="7"/>
  <c r="W46" i="7"/>
  <c r="W42" i="7"/>
  <c r="W38" i="7"/>
  <c r="W34" i="7"/>
  <c r="W30" i="7"/>
  <c r="W26" i="7"/>
  <c r="W22" i="7"/>
  <c r="W18" i="7"/>
  <c r="W14" i="7"/>
  <c r="Y10" i="7"/>
  <c r="Y82" i="7"/>
  <c r="Y78" i="7"/>
  <c r="Y74" i="7"/>
  <c r="Y70" i="7"/>
  <c r="Y66" i="7"/>
  <c r="Y62" i="7"/>
  <c r="Y58" i="7"/>
  <c r="Y54" i="7"/>
  <c r="Y50" i="7"/>
  <c r="Y46" i="7"/>
  <c r="Y42" i="7"/>
  <c r="Y38" i="7"/>
  <c r="Y34" i="7"/>
  <c r="Y30" i="7"/>
  <c r="Y26" i="7"/>
  <c r="Y22" i="7"/>
  <c r="Y18" i="7"/>
  <c r="Y14" i="7"/>
  <c r="T83" i="7"/>
  <c r="T79" i="7"/>
  <c r="T75" i="7"/>
  <c r="T71" i="7"/>
  <c r="T67" i="7"/>
  <c r="T63" i="7"/>
  <c r="T59" i="7"/>
  <c r="T55" i="7"/>
  <c r="T51" i="7"/>
  <c r="T47" i="7"/>
  <c r="T43" i="7"/>
  <c r="T39" i="7"/>
  <c r="T35" i="7"/>
  <c r="T31" i="7"/>
  <c r="T27" i="7"/>
  <c r="T23" i="7"/>
  <c r="T19" i="7"/>
  <c r="T15" i="7"/>
  <c r="T11" i="7"/>
  <c r="V85" i="7"/>
  <c r="V81" i="7"/>
  <c r="V77" i="7"/>
  <c r="V73" i="7"/>
  <c r="V69" i="7"/>
  <c r="V65" i="7"/>
  <c r="V61" i="7"/>
  <c r="V57" i="7"/>
  <c r="V53" i="7"/>
  <c r="V49" i="7"/>
  <c r="V45" i="7"/>
  <c r="V41" i="7"/>
  <c r="V37" i="7"/>
  <c r="V33" i="7"/>
  <c r="V29" i="7"/>
  <c r="V25" i="7"/>
  <c r="V21" i="7"/>
  <c r="V17" i="7"/>
  <c r="V13" i="7"/>
  <c r="W85" i="7"/>
  <c r="W81" i="7"/>
  <c r="W77" i="7"/>
  <c r="W73" i="7"/>
  <c r="W69" i="7"/>
  <c r="W65" i="7"/>
  <c r="W61" i="7"/>
  <c r="W57" i="7"/>
  <c r="W53" i="7"/>
  <c r="W49" i="7"/>
  <c r="W45" i="7"/>
  <c r="W41" i="7"/>
  <c r="W37" i="7"/>
  <c r="W33" i="7"/>
  <c r="W29" i="7"/>
  <c r="W25" i="7"/>
  <c r="W21" i="7"/>
  <c r="W17" i="7"/>
  <c r="W13" i="7"/>
  <c r="Y85" i="7"/>
  <c r="Y81" i="7"/>
  <c r="Y77" i="7"/>
  <c r="Y73" i="7"/>
  <c r="Y69" i="7"/>
  <c r="Y65" i="7"/>
  <c r="Y61" i="7"/>
  <c r="Y57" i="7"/>
  <c r="Y53" i="7"/>
  <c r="Y49" i="7"/>
  <c r="Y45" i="7"/>
  <c r="Y41" i="7"/>
  <c r="Y37" i="7"/>
  <c r="Y33" i="7"/>
  <c r="Y29" i="7"/>
  <c r="Y25" i="7"/>
  <c r="Y21" i="7"/>
  <c r="Y17" i="7"/>
  <c r="Y13" i="7"/>
  <c r="V84" i="7"/>
  <c r="V80" i="7"/>
  <c r="V76" i="7"/>
  <c r="V72" i="7"/>
  <c r="V68" i="7"/>
  <c r="V64" i="7"/>
  <c r="V60" i="7"/>
  <c r="V56" i="7"/>
  <c r="V52" i="7"/>
  <c r="V48" i="7"/>
  <c r="V44" i="7"/>
  <c r="V40" i="7"/>
  <c r="V36" i="7"/>
  <c r="V32" i="7"/>
  <c r="V28" i="7"/>
  <c r="V24" i="7"/>
  <c r="V20" i="7"/>
  <c r="V16" i="7"/>
  <c r="V12" i="7"/>
  <c r="W84" i="7"/>
  <c r="W80" i="7"/>
  <c r="W76" i="7"/>
  <c r="W72" i="7"/>
  <c r="W68" i="7"/>
  <c r="W64" i="7"/>
  <c r="W60" i="7"/>
  <c r="W56" i="7"/>
  <c r="W52" i="7"/>
  <c r="W48" i="7"/>
  <c r="W44" i="7"/>
  <c r="W40" i="7"/>
  <c r="W36" i="7"/>
  <c r="W32" i="7"/>
  <c r="W28" i="7"/>
  <c r="W24" i="7"/>
  <c r="W20" i="7"/>
  <c r="W16" i="7"/>
  <c r="W12" i="7"/>
  <c r="V83" i="7"/>
  <c r="V79" i="7"/>
  <c r="V75" i="7"/>
  <c r="V71" i="7"/>
  <c r="V67" i="7"/>
  <c r="V63" i="7"/>
  <c r="V59" i="7"/>
  <c r="V55" i="7"/>
  <c r="V51" i="7"/>
  <c r="V47" i="7"/>
  <c r="V43" i="7"/>
  <c r="V39" i="7"/>
  <c r="V35" i="7"/>
  <c r="V31" i="7"/>
  <c r="V27" i="7"/>
  <c r="V23" i="7"/>
  <c r="V19" i="7"/>
  <c r="V15" i="7"/>
  <c r="V11" i="7"/>
  <c r="W83" i="7"/>
  <c r="W79" i="7"/>
  <c r="W75" i="7"/>
  <c r="W71" i="7"/>
  <c r="W67" i="7"/>
  <c r="W63" i="7"/>
  <c r="W59" i="7"/>
  <c r="W55" i="7"/>
  <c r="W51" i="7"/>
  <c r="W47" i="7"/>
  <c r="W43" i="7"/>
  <c r="W39" i="7"/>
  <c r="W35" i="7"/>
  <c r="W31" i="7"/>
  <c r="W27" i="7"/>
  <c r="W23" i="7"/>
  <c r="W19" i="7"/>
  <c r="W15" i="7"/>
  <c r="W11" i="7"/>
  <c r="F32" i="5"/>
  <c r="C32" i="5"/>
  <c r="B32" i="5"/>
  <c r="Q32" i="5"/>
  <c r="U8" i="5"/>
  <c r="D33" i="5"/>
  <c r="F33" i="5" s="1"/>
  <c r="D34" i="5" l="1"/>
  <c r="A33" i="5"/>
  <c r="E33" i="5"/>
  <c r="Q33" i="5"/>
  <c r="I32" i="5"/>
  <c r="N32" i="5"/>
  <c r="K32" i="5"/>
  <c r="P32" i="5"/>
  <c r="L32" i="5"/>
  <c r="H32" i="5"/>
  <c r="M32" i="5"/>
  <c r="G32" i="5"/>
  <c r="B33" i="5" l="1"/>
  <c r="C33" i="5"/>
  <c r="L33" i="5"/>
  <c r="N33" i="5"/>
  <c r="M33" i="5"/>
  <c r="K33" i="5"/>
  <c r="G33" i="5"/>
  <c r="P33" i="5"/>
  <c r="H33" i="5"/>
  <c r="I33" i="5"/>
  <c r="D35" i="5"/>
  <c r="A34" i="5"/>
  <c r="N34" i="5" s="1"/>
  <c r="Q34" i="5"/>
  <c r="F34" i="5"/>
  <c r="E34" i="5"/>
  <c r="O32" i="5"/>
  <c r="R32" i="5"/>
  <c r="J32" i="5"/>
  <c r="J33" i="5" l="1"/>
  <c r="R33" i="5"/>
  <c r="M34" i="5"/>
  <c r="I34" i="5"/>
  <c r="H34" i="5"/>
  <c r="O33" i="5"/>
  <c r="K34" i="5"/>
  <c r="P34" i="5"/>
  <c r="D36" i="5"/>
  <c r="F35" i="5"/>
  <c r="A35" i="5"/>
  <c r="H35" i="5" s="1"/>
  <c r="Q35" i="5"/>
  <c r="E35" i="5"/>
  <c r="C34" i="5"/>
  <c r="B34" i="5"/>
  <c r="G34" i="5"/>
  <c r="L34" i="5"/>
  <c r="O34" i="5" s="1"/>
  <c r="J34" i="5" l="1"/>
  <c r="R34" i="5"/>
  <c r="M35" i="5"/>
  <c r="P35" i="5"/>
  <c r="K35" i="5"/>
  <c r="I35" i="5"/>
  <c r="L35" i="5"/>
  <c r="N35" i="5"/>
  <c r="G35" i="5"/>
  <c r="D37" i="5"/>
  <c r="A36" i="5"/>
  <c r="N36" i="5" s="1"/>
  <c r="E36" i="5"/>
  <c r="F36" i="5"/>
  <c r="Q36" i="5"/>
  <c r="B35" i="5"/>
  <c r="C35" i="5"/>
  <c r="G36" i="5" l="1"/>
  <c r="O35" i="5"/>
  <c r="R35" i="5"/>
  <c r="J35" i="5"/>
  <c r="D38" i="5"/>
  <c r="E37" i="5"/>
  <c r="A37" i="5"/>
  <c r="K37" i="5" s="1"/>
  <c r="Q37" i="5"/>
  <c r="F37" i="5"/>
  <c r="C36" i="5"/>
  <c r="B36" i="5"/>
  <c r="H36" i="5"/>
  <c r="K36" i="5"/>
  <c r="P36" i="5"/>
  <c r="I36" i="5"/>
  <c r="M36" i="5"/>
  <c r="L36" i="5"/>
  <c r="O36" i="5" s="1"/>
  <c r="L37" i="5" l="1"/>
  <c r="J36" i="5"/>
  <c r="H37" i="5"/>
  <c r="G37" i="5"/>
  <c r="M37" i="5"/>
  <c r="I37" i="5"/>
  <c r="N37" i="5"/>
  <c r="R36" i="5"/>
  <c r="P37" i="5"/>
  <c r="R37" i="5" s="1"/>
  <c r="B37" i="5"/>
  <c r="C37" i="5"/>
  <c r="D39" i="5"/>
  <c r="A38" i="5"/>
  <c r="N38" i="5" s="1"/>
  <c r="Q38" i="5"/>
  <c r="E38" i="5"/>
  <c r="F38" i="5"/>
  <c r="O37" i="5" l="1"/>
  <c r="J37" i="5"/>
  <c r="P38" i="5"/>
  <c r="I38" i="5"/>
  <c r="L38" i="5"/>
  <c r="O38" i="5" s="1"/>
  <c r="K38" i="5"/>
  <c r="G38" i="5"/>
  <c r="H38" i="5"/>
  <c r="M38" i="5"/>
  <c r="C38" i="5"/>
  <c r="B38" i="5"/>
  <c r="D40" i="5"/>
  <c r="E39" i="5"/>
  <c r="A39" i="5"/>
  <c r="I39" i="5" s="1"/>
  <c r="F39" i="5"/>
  <c r="Q39" i="5"/>
  <c r="J38" i="5" l="1"/>
  <c r="R38" i="5"/>
  <c r="H39" i="5"/>
  <c r="L39" i="5"/>
  <c r="D41" i="5"/>
  <c r="A40" i="5"/>
  <c r="M40" i="5" s="1"/>
  <c r="F40" i="5"/>
  <c r="E40" i="5"/>
  <c r="Q40" i="5"/>
  <c r="K39" i="5"/>
  <c r="G39" i="5"/>
  <c r="J39" i="5" s="1"/>
  <c r="P39" i="5"/>
  <c r="M39" i="5"/>
  <c r="B39" i="5"/>
  <c r="C39" i="5"/>
  <c r="N39" i="5"/>
  <c r="I40" i="5" l="1"/>
  <c r="P40" i="5"/>
  <c r="H40" i="5"/>
  <c r="K40" i="5"/>
  <c r="L40" i="5"/>
  <c r="N40" i="5"/>
  <c r="G40" i="5"/>
  <c r="O39" i="5"/>
  <c r="D42" i="5"/>
  <c r="A41" i="5"/>
  <c r="K41" i="5" s="1"/>
  <c r="Q41" i="5"/>
  <c r="E41" i="5"/>
  <c r="F41" i="5"/>
  <c r="C40" i="5"/>
  <c r="B40" i="5"/>
  <c r="R39" i="5"/>
  <c r="O40" i="5" l="1"/>
  <c r="J40" i="5"/>
  <c r="R40" i="5"/>
  <c r="D43" i="5"/>
  <c r="A42" i="5"/>
  <c r="N42" i="5" s="1"/>
  <c r="Q42" i="5"/>
  <c r="E42" i="5"/>
  <c r="F42" i="5"/>
  <c r="P41" i="5"/>
  <c r="R41" i="5" s="1"/>
  <c r="L41" i="5"/>
  <c r="M41" i="5"/>
  <c r="N41" i="5"/>
  <c r="H41" i="5"/>
  <c r="I41" i="5"/>
  <c r="B41" i="5"/>
  <c r="C41" i="5"/>
  <c r="G41" i="5"/>
  <c r="I42" i="5" l="1"/>
  <c r="O41" i="5"/>
  <c r="L42" i="5"/>
  <c r="O42" i="5" s="1"/>
  <c r="G42" i="5"/>
  <c r="D44" i="5"/>
  <c r="E43" i="5"/>
  <c r="A43" i="5"/>
  <c r="H43" i="5" s="1"/>
  <c r="F43" i="5"/>
  <c r="Q43" i="5"/>
  <c r="C42" i="5"/>
  <c r="B42" i="5"/>
  <c r="P42" i="5"/>
  <c r="M42" i="5"/>
  <c r="H42" i="5"/>
  <c r="J41" i="5"/>
  <c r="K42" i="5"/>
  <c r="P43" i="5" l="1"/>
  <c r="J42" i="5"/>
  <c r="N43" i="5"/>
  <c r="M43" i="5"/>
  <c r="R42" i="5"/>
  <c r="B43" i="5"/>
  <c r="C43" i="5"/>
  <c r="D45" i="5"/>
  <c r="A44" i="5"/>
  <c r="K44" i="5" s="1"/>
  <c r="E44" i="5"/>
  <c r="Q44" i="5"/>
  <c r="F44" i="5"/>
  <c r="L43" i="5"/>
  <c r="K43" i="5"/>
  <c r="G43" i="5"/>
  <c r="I43" i="5"/>
  <c r="R43" i="5" l="1"/>
  <c r="P44" i="5"/>
  <c r="R44" i="5" s="1"/>
  <c r="H44" i="5"/>
  <c r="I44" i="5"/>
  <c r="M44" i="5"/>
  <c r="L44" i="5"/>
  <c r="G44" i="5"/>
  <c r="N44" i="5"/>
  <c r="O43" i="5"/>
  <c r="D46" i="5"/>
  <c r="A45" i="5"/>
  <c r="F45" i="5"/>
  <c r="Q45" i="5"/>
  <c r="E45" i="5"/>
  <c r="J43" i="5"/>
  <c r="C44" i="5"/>
  <c r="B44" i="5"/>
  <c r="J44" i="5" l="1"/>
  <c r="O44" i="5"/>
  <c r="B45" i="5"/>
  <c r="C45" i="5"/>
  <c r="D47" i="5"/>
  <c r="A46" i="5"/>
  <c r="N46" i="5" s="1"/>
  <c r="Q46" i="5"/>
  <c r="E46" i="5"/>
  <c r="F46" i="5"/>
  <c r="N45" i="5"/>
  <c r="M45" i="5"/>
  <c r="K45" i="5"/>
  <c r="H45" i="5"/>
  <c r="G45" i="5"/>
  <c r="I45" i="5"/>
  <c r="L45" i="5"/>
  <c r="P45" i="5"/>
  <c r="H46" i="5" l="1"/>
  <c r="G46" i="5"/>
  <c r="L46" i="5"/>
  <c r="O46" i="5" s="1"/>
  <c r="I46" i="5"/>
  <c r="K46" i="5"/>
  <c r="J45" i="5"/>
  <c r="P46" i="5"/>
  <c r="R45" i="5"/>
  <c r="M46" i="5"/>
  <c r="D48" i="5"/>
  <c r="A47" i="5"/>
  <c r="N47" i="5" s="1"/>
  <c r="F47" i="5"/>
  <c r="E47" i="5"/>
  <c r="Q47" i="5"/>
  <c r="C46" i="5"/>
  <c r="B46" i="5"/>
  <c r="O45" i="5"/>
  <c r="J46" i="5" l="1"/>
  <c r="R46" i="5"/>
  <c r="I47" i="5"/>
  <c r="B47" i="5"/>
  <c r="C47" i="5"/>
  <c r="K47" i="5"/>
  <c r="G47" i="5"/>
  <c r="D49" i="5"/>
  <c r="E48" i="5"/>
  <c r="A48" i="5"/>
  <c r="I48" i="5" s="1"/>
  <c r="Q48" i="5"/>
  <c r="F48" i="5"/>
  <c r="L47" i="5"/>
  <c r="O47" i="5" s="1"/>
  <c r="H47" i="5"/>
  <c r="M47" i="5"/>
  <c r="P47" i="5"/>
  <c r="J47" i="5" l="1"/>
  <c r="G48" i="5"/>
  <c r="J48" i="5" s="1"/>
  <c r="P48" i="5"/>
  <c r="M48" i="5"/>
  <c r="L48" i="5"/>
  <c r="H48" i="5"/>
  <c r="K48" i="5"/>
  <c r="N48" i="5"/>
  <c r="D50" i="5"/>
  <c r="E49" i="5"/>
  <c r="A49" i="5"/>
  <c r="L49" i="5" s="1"/>
  <c r="F49" i="5"/>
  <c r="Q49" i="5"/>
  <c r="C48" i="5"/>
  <c r="B48" i="5"/>
  <c r="R47" i="5"/>
  <c r="R48" i="5" l="1"/>
  <c r="G49" i="5"/>
  <c r="N49" i="5"/>
  <c r="O49" i="5" s="1"/>
  <c r="M49" i="5"/>
  <c r="I49" i="5"/>
  <c r="O48" i="5"/>
  <c r="K49" i="5"/>
  <c r="H49" i="5"/>
  <c r="P49" i="5"/>
  <c r="B49" i="5"/>
  <c r="C49" i="5"/>
  <c r="D51" i="5"/>
  <c r="F50" i="5"/>
  <c r="A50" i="5"/>
  <c r="P50" i="5" s="1"/>
  <c r="Q50" i="5"/>
  <c r="E50" i="5"/>
  <c r="J49" i="5" l="1"/>
  <c r="R49" i="5"/>
  <c r="I50" i="5"/>
  <c r="C50" i="5"/>
  <c r="B50" i="5"/>
  <c r="D52" i="5"/>
  <c r="F51" i="5"/>
  <c r="A51" i="5"/>
  <c r="P51" i="5" s="1"/>
  <c r="Q51" i="5"/>
  <c r="E51" i="5"/>
  <c r="M50" i="5"/>
  <c r="K50" i="5"/>
  <c r="R50" i="5" s="1"/>
  <c r="G50" i="5"/>
  <c r="H50" i="5"/>
  <c r="L50" i="5"/>
  <c r="N50" i="5"/>
  <c r="J50" i="5" l="1"/>
  <c r="O50" i="5"/>
  <c r="G51" i="5"/>
  <c r="B51" i="5"/>
  <c r="C51" i="5"/>
  <c r="K51" i="5"/>
  <c r="R51" i="5" s="1"/>
  <c r="I51" i="5"/>
  <c r="M51" i="5"/>
  <c r="H51" i="5"/>
  <c r="D53" i="5"/>
  <c r="A52" i="5"/>
  <c r="N52" i="5" s="1"/>
  <c r="Q52" i="5"/>
  <c r="F52" i="5"/>
  <c r="E52" i="5"/>
  <c r="L51" i="5"/>
  <c r="N51" i="5"/>
  <c r="J51" i="5" l="1"/>
  <c r="I52" i="5"/>
  <c r="H52" i="5"/>
  <c r="G52" i="5"/>
  <c r="K52" i="5"/>
  <c r="O51" i="5"/>
  <c r="P52" i="5"/>
  <c r="L52" i="5"/>
  <c r="O52" i="5" s="1"/>
  <c r="D54" i="5"/>
  <c r="A53" i="5"/>
  <c r="E53" i="5"/>
  <c r="F53" i="5"/>
  <c r="Q53" i="5"/>
  <c r="M52" i="5"/>
  <c r="C52" i="5"/>
  <c r="B52" i="5"/>
  <c r="J52" i="5" l="1"/>
  <c r="R52" i="5"/>
  <c r="B53" i="5"/>
  <c r="C53" i="5"/>
  <c r="D55" i="5"/>
  <c r="A54" i="5"/>
  <c r="N54" i="5" s="1"/>
  <c r="Q54" i="5"/>
  <c r="E54" i="5"/>
  <c r="F54" i="5"/>
  <c r="M53" i="5"/>
  <c r="I53" i="5"/>
  <c r="P53" i="5"/>
  <c r="K53" i="5"/>
  <c r="H53" i="5"/>
  <c r="G53" i="5"/>
  <c r="L53" i="5"/>
  <c r="N53" i="5"/>
  <c r="I54" i="5" l="1"/>
  <c r="P54" i="5"/>
  <c r="L54" i="5"/>
  <c r="O54" i="5" s="1"/>
  <c r="K54" i="5"/>
  <c r="G54" i="5"/>
  <c r="H54" i="5"/>
  <c r="M54" i="5"/>
  <c r="D56" i="5"/>
  <c r="A55" i="5"/>
  <c r="G55" i="5" s="1"/>
  <c r="E55" i="5"/>
  <c r="Q55" i="5"/>
  <c r="F55" i="5"/>
  <c r="J53" i="5"/>
  <c r="O53" i="5"/>
  <c r="R53" i="5"/>
  <c r="C54" i="5"/>
  <c r="B54" i="5"/>
  <c r="J54" i="5" l="1"/>
  <c r="R54" i="5"/>
  <c r="N55" i="5"/>
  <c r="I55" i="5"/>
  <c r="J55" i="5" s="1"/>
  <c r="D57" i="5"/>
  <c r="A56" i="5"/>
  <c r="M56" i="5" s="1"/>
  <c r="Q56" i="5"/>
  <c r="F56" i="5"/>
  <c r="E56" i="5"/>
  <c r="L55" i="5"/>
  <c r="H55" i="5"/>
  <c r="K55" i="5"/>
  <c r="B55" i="5"/>
  <c r="C55" i="5"/>
  <c r="M55" i="5"/>
  <c r="P55" i="5"/>
  <c r="I56" i="5" l="1"/>
  <c r="N56" i="5"/>
  <c r="O55" i="5"/>
  <c r="R55" i="5"/>
  <c r="D58" i="5"/>
  <c r="A57" i="5"/>
  <c r="P57" i="5" s="1"/>
  <c r="F57" i="5"/>
  <c r="Q57" i="5"/>
  <c r="E57" i="5"/>
  <c r="P56" i="5"/>
  <c r="K56" i="5"/>
  <c r="H56" i="5"/>
  <c r="C56" i="5"/>
  <c r="B56" i="5"/>
  <c r="G56" i="5"/>
  <c r="L56" i="5"/>
  <c r="J56" i="5" l="1"/>
  <c r="L57" i="5"/>
  <c r="H57" i="5"/>
  <c r="R56" i="5"/>
  <c r="K57" i="5"/>
  <c r="R57" i="5" s="1"/>
  <c r="O56" i="5"/>
  <c r="D59" i="5"/>
  <c r="A58" i="5"/>
  <c r="K58" i="5" s="1"/>
  <c r="Q58" i="5"/>
  <c r="E58" i="5"/>
  <c r="F58" i="5"/>
  <c r="B57" i="5"/>
  <c r="C57" i="5"/>
  <c r="I57" i="5"/>
  <c r="N57" i="5"/>
  <c r="M57" i="5"/>
  <c r="G57" i="5"/>
  <c r="O57" i="5" l="1"/>
  <c r="G58" i="5"/>
  <c r="L58" i="5"/>
  <c r="D60" i="5"/>
  <c r="E59" i="5"/>
  <c r="A59" i="5"/>
  <c r="H59" i="5" s="1"/>
  <c r="F59" i="5"/>
  <c r="Q59" i="5"/>
  <c r="N58" i="5"/>
  <c r="I58" i="5"/>
  <c r="P58" i="5"/>
  <c r="R58" i="5" s="1"/>
  <c r="C58" i="5"/>
  <c r="B58" i="5"/>
  <c r="J57" i="5"/>
  <c r="M58" i="5"/>
  <c r="H58" i="5"/>
  <c r="L59" i="5" l="1"/>
  <c r="J58" i="5"/>
  <c r="P59" i="5"/>
  <c r="M59" i="5"/>
  <c r="I59" i="5"/>
  <c r="K59" i="5"/>
  <c r="G59" i="5"/>
  <c r="N59" i="5"/>
  <c r="O58" i="5"/>
  <c r="D61" i="5"/>
  <c r="A60" i="5"/>
  <c r="L60" i="5" s="1"/>
  <c r="E60" i="5"/>
  <c r="Q60" i="5"/>
  <c r="F60" i="5"/>
  <c r="B59" i="5"/>
  <c r="C59" i="5"/>
  <c r="R59" i="5" l="1"/>
  <c r="O59" i="5"/>
  <c r="I60" i="5"/>
  <c r="J59" i="5"/>
  <c r="P60" i="5"/>
  <c r="G60" i="5"/>
  <c r="N60" i="5"/>
  <c r="O60" i="5" s="1"/>
  <c r="M60" i="5"/>
  <c r="D62" i="5"/>
  <c r="A61" i="5"/>
  <c r="K61" i="5" s="1"/>
  <c r="Q61" i="5"/>
  <c r="E61" i="5"/>
  <c r="F61" i="5"/>
  <c r="C60" i="5"/>
  <c r="B60" i="5"/>
  <c r="H60" i="5"/>
  <c r="K60" i="5"/>
  <c r="R60" i="5" l="1"/>
  <c r="J60" i="5"/>
  <c r="H61" i="5"/>
  <c r="P61" i="5"/>
  <c r="R61" i="5" s="1"/>
  <c r="G61" i="5"/>
  <c r="B61" i="5"/>
  <c r="C61" i="5"/>
  <c r="M61" i="5"/>
  <c r="L61" i="5"/>
  <c r="D63" i="5"/>
  <c r="A62" i="5"/>
  <c r="K62" i="5" s="1"/>
  <c r="E62" i="5"/>
  <c r="F62" i="5"/>
  <c r="Q62" i="5"/>
  <c r="I61" i="5"/>
  <c r="N61" i="5"/>
  <c r="I62" i="5" l="1"/>
  <c r="P62" i="5"/>
  <c r="R62" i="5" s="1"/>
  <c r="L62" i="5"/>
  <c r="M62" i="5"/>
  <c r="H62" i="5"/>
  <c r="J61" i="5"/>
  <c r="N62" i="5"/>
  <c r="G62" i="5"/>
  <c r="D64" i="5"/>
  <c r="A63" i="5"/>
  <c r="I63" i="5" s="1"/>
  <c r="E63" i="5"/>
  <c r="Q63" i="5"/>
  <c r="F63" i="5"/>
  <c r="C62" i="5"/>
  <c r="B62" i="5"/>
  <c r="O61" i="5"/>
  <c r="O62" i="5" l="1"/>
  <c r="J62" i="5"/>
  <c r="L63" i="5"/>
  <c r="N63" i="5"/>
  <c r="H63" i="5"/>
  <c r="B63" i="5"/>
  <c r="C63" i="5"/>
  <c r="K63" i="5"/>
  <c r="G63" i="5"/>
  <c r="J63" i="5" s="1"/>
  <c r="D65" i="5"/>
  <c r="A64" i="5"/>
  <c r="M64" i="5" s="1"/>
  <c r="E64" i="5"/>
  <c r="Q64" i="5"/>
  <c r="F64" i="5"/>
  <c r="M63" i="5"/>
  <c r="P63" i="5"/>
  <c r="O63" i="5" l="1"/>
  <c r="I64" i="5"/>
  <c r="N64" i="5"/>
  <c r="P64" i="5"/>
  <c r="K64" i="5"/>
  <c r="R63" i="5"/>
  <c r="D66" i="5"/>
  <c r="F65" i="5"/>
  <c r="A65" i="5"/>
  <c r="L65" i="5" s="1"/>
  <c r="E65" i="5"/>
  <c r="Q65" i="5"/>
  <c r="H64" i="5"/>
  <c r="L64" i="5"/>
  <c r="G64" i="5"/>
  <c r="C64" i="5"/>
  <c r="B64" i="5"/>
  <c r="J64" i="5" l="1"/>
  <c r="O64" i="5"/>
  <c r="R64" i="5"/>
  <c r="I65" i="5"/>
  <c r="K65" i="5"/>
  <c r="P65" i="5"/>
  <c r="N65" i="5"/>
  <c r="O65" i="5" s="1"/>
  <c r="H65" i="5"/>
  <c r="M65" i="5"/>
  <c r="G65" i="5"/>
  <c r="D67" i="5"/>
  <c r="F66" i="5"/>
  <c r="A66" i="5"/>
  <c r="N66" i="5" s="1"/>
  <c r="E66" i="5"/>
  <c r="Q66" i="5"/>
  <c r="B65" i="5"/>
  <c r="C65" i="5"/>
  <c r="R65" i="5" l="1"/>
  <c r="K66" i="5"/>
  <c r="I66" i="5"/>
  <c r="J65" i="5"/>
  <c r="P66" i="5"/>
  <c r="M66" i="5"/>
  <c r="D68" i="5"/>
  <c r="A67" i="5"/>
  <c r="I67" i="5" s="1"/>
  <c r="F67" i="5"/>
  <c r="E67" i="5"/>
  <c r="Q67" i="5"/>
  <c r="M67" i="5"/>
  <c r="G66" i="5"/>
  <c r="H66" i="5"/>
  <c r="L66" i="5"/>
  <c r="O66" i="5" s="1"/>
  <c r="C66" i="5"/>
  <c r="B66" i="5"/>
  <c r="R66" i="5" l="1"/>
  <c r="J66" i="5"/>
  <c r="H67" i="5"/>
  <c r="N67" i="5"/>
  <c r="G67" i="5"/>
  <c r="J67" i="5" s="1"/>
  <c r="D69" i="5"/>
  <c r="A68" i="5"/>
  <c r="P68" i="5" s="1"/>
  <c r="Q68" i="5"/>
  <c r="F68" i="5"/>
  <c r="E68" i="5"/>
  <c r="L67" i="5"/>
  <c r="B67" i="5"/>
  <c r="C67" i="5"/>
  <c r="K67" i="5"/>
  <c r="P67" i="5"/>
  <c r="R67" i="5" l="1"/>
  <c r="I68" i="5"/>
  <c r="O67" i="5"/>
  <c r="C68" i="5"/>
  <c r="B68" i="5"/>
  <c r="D70" i="5"/>
  <c r="E69" i="5"/>
  <c r="A69" i="5"/>
  <c r="Q69" i="5"/>
  <c r="F69" i="5"/>
  <c r="G68" i="5"/>
  <c r="N68" i="5"/>
  <c r="H68" i="5"/>
  <c r="K68" i="5"/>
  <c r="R68" i="5" s="1"/>
  <c r="M68" i="5"/>
  <c r="L68" i="5"/>
  <c r="J68" i="5" l="1"/>
  <c r="G69" i="5"/>
  <c r="H69" i="5" s="1"/>
  <c r="L69" i="5"/>
  <c r="M69" i="5" s="1"/>
  <c r="I69" i="5"/>
  <c r="N69" i="5"/>
  <c r="D71" i="5"/>
  <c r="A70" i="5"/>
  <c r="Q70" i="5"/>
  <c r="E70" i="5"/>
  <c r="F70" i="5"/>
  <c r="B69" i="5"/>
  <c r="C69" i="5"/>
  <c r="O68" i="5"/>
  <c r="O69" i="5" l="1"/>
  <c r="P69" i="5" s="1"/>
  <c r="J69" i="5"/>
  <c r="K69" i="5" s="1"/>
  <c r="G70" i="5"/>
  <c r="H70" i="5" s="1"/>
  <c r="I70" i="5"/>
  <c r="N70" i="5"/>
  <c r="D72" i="5"/>
  <c r="E71" i="5"/>
  <c r="F71" i="5"/>
  <c r="A71" i="5"/>
  <c r="G71" i="5" s="1"/>
  <c r="Q71" i="5"/>
  <c r="C70" i="5"/>
  <c r="B70" i="5"/>
  <c r="L70" i="5"/>
  <c r="M70" i="5" s="1"/>
  <c r="R69" i="5" l="1"/>
  <c r="O70" i="5"/>
  <c r="P70" i="5" s="1"/>
  <c r="L71" i="5"/>
  <c r="M71" i="5" s="1"/>
  <c r="J70" i="5"/>
  <c r="K70" i="5" s="1"/>
  <c r="H71" i="5"/>
  <c r="I71" i="5"/>
  <c r="J71" i="5" s="1"/>
  <c r="K71" i="5" s="1"/>
  <c r="N71" i="5"/>
  <c r="D73" i="5"/>
  <c r="A72" i="5"/>
  <c r="F72" i="5"/>
  <c r="Q72" i="5"/>
  <c r="E72" i="5"/>
  <c r="B71" i="5"/>
  <c r="C71" i="5"/>
  <c r="R70" i="5" l="1"/>
  <c r="P71" i="5"/>
  <c r="R71" i="5" s="1"/>
  <c r="O71" i="5"/>
  <c r="N72" i="5"/>
  <c r="I72" i="5"/>
  <c r="D74" i="5"/>
  <c r="A73" i="5"/>
  <c r="Q73" i="5"/>
  <c r="E73" i="5"/>
  <c r="F73" i="5"/>
  <c r="C72" i="5"/>
  <c r="B72" i="5"/>
  <c r="G72" i="5"/>
  <c r="H72" i="5" s="1"/>
  <c r="L72" i="5"/>
  <c r="M72" i="5" s="1"/>
  <c r="L73" i="5" l="1"/>
  <c r="M73" i="5" s="1"/>
  <c r="O72" i="5"/>
  <c r="P72" i="5" s="1"/>
  <c r="J72" i="5"/>
  <c r="K72" i="5" s="1"/>
  <c r="D75" i="5"/>
  <c r="A74" i="5"/>
  <c r="Q74" i="5"/>
  <c r="E74" i="5"/>
  <c r="F74" i="5"/>
  <c r="N73" i="5"/>
  <c r="I73" i="5"/>
  <c r="B73" i="5"/>
  <c r="C73" i="5"/>
  <c r="G73" i="5"/>
  <c r="H73" i="5" s="1"/>
  <c r="R72" i="5" l="1"/>
  <c r="O73" i="5"/>
  <c r="P73" i="5" s="1"/>
  <c r="G74" i="5"/>
  <c r="L74" i="5"/>
  <c r="D76" i="5"/>
  <c r="E75" i="5"/>
  <c r="A75" i="5"/>
  <c r="I75" i="5" s="1"/>
  <c r="F75" i="5"/>
  <c r="Q75" i="5"/>
  <c r="N74" i="5"/>
  <c r="I74" i="5"/>
  <c r="J74" i="5" s="1"/>
  <c r="C74" i="5"/>
  <c r="B74" i="5"/>
  <c r="J73" i="5"/>
  <c r="K73" i="5" s="1"/>
  <c r="M74" i="5"/>
  <c r="H74" i="5"/>
  <c r="K74" i="5" l="1"/>
  <c r="R73" i="5"/>
  <c r="G75" i="5"/>
  <c r="J75" i="5" s="1"/>
  <c r="K75" i="5" s="1"/>
  <c r="N75" i="5"/>
  <c r="O74" i="5"/>
  <c r="P74" i="5" s="1"/>
  <c r="L75" i="5"/>
  <c r="M75" i="5" s="1"/>
  <c r="D77" i="5"/>
  <c r="F76" i="5"/>
  <c r="A76" i="5"/>
  <c r="N76" i="5" s="1"/>
  <c r="E76" i="5"/>
  <c r="Q76" i="5"/>
  <c r="B75" i="5"/>
  <c r="C75" i="5"/>
  <c r="R74" i="5" l="1"/>
  <c r="H75" i="5"/>
  <c r="I76" i="5"/>
  <c r="O75" i="5"/>
  <c r="D78" i="5"/>
  <c r="A77" i="5"/>
  <c r="N77" i="5" s="1"/>
  <c r="Q77" i="5"/>
  <c r="F77" i="5"/>
  <c r="E77" i="5"/>
  <c r="C76" i="5"/>
  <c r="B76" i="5"/>
  <c r="G76" i="5"/>
  <c r="H76" i="5" s="1"/>
  <c r="L76" i="5"/>
  <c r="O76" i="5" s="1"/>
  <c r="P76" i="5" l="1"/>
  <c r="P75" i="5"/>
  <c r="R75" i="5" s="1"/>
  <c r="M76" i="5"/>
  <c r="J76" i="5"/>
  <c r="K76" i="5" s="1"/>
  <c r="G77" i="5"/>
  <c r="H77" i="5" s="1"/>
  <c r="D79" i="5"/>
  <c r="F78" i="5"/>
  <c r="A78" i="5"/>
  <c r="N78" i="5" s="1"/>
  <c r="Q78" i="5"/>
  <c r="E78" i="5"/>
  <c r="B77" i="5"/>
  <c r="C77" i="5"/>
  <c r="I77" i="5"/>
  <c r="L77" i="5"/>
  <c r="O77" i="5" s="1"/>
  <c r="P77" i="5" s="1"/>
  <c r="R76" i="5" l="1"/>
  <c r="M77" i="5"/>
  <c r="J77" i="5"/>
  <c r="K77" i="5" s="1"/>
  <c r="R77" i="5" s="1"/>
  <c r="G78" i="5"/>
  <c r="H78" i="5" s="1"/>
  <c r="I78" i="5"/>
  <c r="L78" i="5"/>
  <c r="O78" i="5" s="1"/>
  <c r="P78" i="5" s="1"/>
  <c r="D80" i="5"/>
  <c r="A79" i="5"/>
  <c r="L79" i="5" s="1"/>
  <c r="E79" i="5"/>
  <c r="Q79" i="5"/>
  <c r="F79" i="5"/>
  <c r="C78" i="5"/>
  <c r="B78" i="5"/>
  <c r="M78" i="5" l="1"/>
  <c r="J78" i="5"/>
  <c r="K78" i="5" s="1"/>
  <c r="R78" i="5" s="1"/>
  <c r="N79" i="5"/>
  <c r="O79" i="5" s="1"/>
  <c r="P79" i="5" s="1"/>
  <c r="I79" i="5"/>
  <c r="D81" i="5"/>
  <c r="E80" i="5"/>
  <c r="A80" i="5"/>
  <c r="I80" i="5" s="1"/>
  <c r="Q80" i="5"/>
  <c r="F80" i="5"/>
  <c r="B79" i="5"/>
  <c r="C79" i="5"/>
  <c r="G79" i="5"/>
  <c r="H79" i="5" s="1"/>
  <c r="M79" i="5"/>
  <c r="L80" i="5" l="1"/>
  <c r="M80" i="5" s="1"/>
  <c r="J79" i="5"/>
  <c r="K79" i="5" s="1"/>
  <c r="R79" i="5" s="1"/>
  <c r="G80" i="5"/>
  <c r="J80" i="5" s="1"/>
  <c r="N80" i="5"/>
  <c r="C80" i="5"/>
  <c r="B80" i="5"/>
  <c r="D82" i="5"/>
  <c r="E81" i="5"/>
  <c r="A81" i="5"/>
  <c r="F81" i="5"/>
  <c r="Q81" i="5"/>
  <c r="O80" i="5" l="1"/>
  <c r="P80" i="5" s="1"/>
  <c r="K80" i="5"/>
  <c r="H80" i="5"/>
  <c r="L81" i="5"/>
  <c r="M81" i="5" s="1"/>
  <c r="N81" i="5"/>
  <c r="G81" i="5"/>
  <c r="H81" i="5" s="1"/>
  <c r="B81" i="5"/>
  <c r="C81" i="5"/>
  <c r="D83" i="5"/>
  <c r="A82" i="5"/>
  <c r="F82" i="5"/>
  <c r="Q82" i="5"/>
  <c r="E82" i="5"/>
  <c r="I81" i="5"/>
  <c r="R80" i="5" l="1"/>
  <c r="N82" i="5"/>
  <c r="L82" i="5"/>
  <c r="M82" i="5" s="1"/>
  <c r="J81" i="5"/>
  <c r="K81" i="5" s="1"/>
  <c r="O81" i="5"/>
  <c r="P81" i="5" s="1"/>
  <c r="I82" i="5"/>
  <c r="G82" i="5"/>
  <c r="H82" i="5" s="1"/>
  <c r="D84" i="5"/>
  <c r="A83" i="5"/>
  <c r="F83" i="5"/>
  <c r="Q83" i="5"/>
  <c r="E83" i="5"/>
  <c r="C82" i="5"/>
  <c r="B82" i="5"/>
  <c r="G83" i="5" l="1"/>
  <c r="H83" i="5" s="1"/>
  <c r="R81" i="5"/>
  <c r="O82" i="5"/>
  <c r="P82" i="5" s="1"/>
  <c r="J82" i="5"/>
  <c r="K82" i="5" s="1"/>
  <c r="N83" i="5"/>
  <c r="D85" i="5"/>
  <c r="A84" i="5"/>
  <c r="Q84" i="5"/>
  <c r="E84" i="5"/>
  <c r="F84" i="5"/>
  <c r="B83" i="5"/>
  <c r="C83" i="5"/>
  <c r="L83" i="5"/>
  <c r="M83" i="5" s="1"/>
  <c r="I83" i="5"/>
  <c r="J83" i="5" l="1"/>
  <c r="K83" i="5" s="1"/>
  <c r="R82" i="5"/>
  <c r="N84" i="5"/>
  <c r="O83" i="5"/>
  <c r="P83" i="5" s="1"/>
  <c r="D86" i="5"/>
  <c r="A85" i="5"/>
  <c r="E85" i="5"/>
  <c r="F85" i="5"/>
  <c r="Q85" i="5"/>
  <c r="C84" i="5"/>
  <c r="B84" i="5"/>
  <c r="I84" i="5"/>
  <c r="G84" i="5"/>
  <c r="H84" i="5" s="1"/>
  <c r="L84" i="5"/>
  <c r="M84" i="5" s="1"/>
  <c r="R83" i="5" l="1"/>
  <c r="G85" i="5"/>
  <c r="H85" i="5" s="1"/>
  <c r="O84" i="5"/>
  <c r="P84" i="5" s="1"/>
  <c r="B85" i="5"/>
  <c r="C85" i="5"/>
  <c r="L85" i="5"/>
  <c r="M85" i="5" s="1"/>
  <c r="D87" i="5"/>
  <c r="A86" i="5"/>
  <c r="Q86" i="5"/>
  <c r="E86" i="5"/>
  <c r="F86" i="5"/>
  <c r="J84" i="5"/>
  <c r="K84" i="5" s="1"/>
  <c r="I85" i="5"/>
  <c r="N85" i="5"/>
  <c r="R84" i="5" l="1"/>
  <c r="J85" i="5"/>
  <c r="K85" i="5" s="1"/>
  <c r="O85" i="5"/>
  <c r="P85" i="5" s="1"/>
  <c r="G86" i="5"/>
  <c r="H86" i="5" s="1"/>
  <c r="I86" i="5"/>
  <c r="N86" i="5"/>
  <c r="L86" i="5"/>
  <c r="M86" i="5" s="1"/>
  <c r="D88" i="5"/>
  <c r="F87" i="5"/>
  <c r="E87" i="5"/>
  <c r="A87" i="5"/>
  <c r="Q87" i="5"/>
  <c r="C86" i="5"/>
  <c r="B86" i="5"/>
  <c r="I87" i="5" l="1"/>
  <c r="R85" i="5"/>
  <c r="J86" i="5"/>
  <c r="K86" i="5" s="1"/>
  <c r="O86" i="5"/>
  <c r="G87" i="5"/>
  <c r="N87" i="5"/>
  <c r="L87" i="5"/>
  <c r="M87" i="5" s="1"/>
  <c r="D89" i="5"/>
  <c r="A88" i="5"/>
  <c r="F88" i="5"/>
  <c r="Q88" i="5"/>
  <c r="E88" i="5"/>
  <c r="B87" i="5"/>
  <c r="C87" i="5"/>
  <c r="N88" i="5" l="1"/>
  <c r="J87" i="5"/>
  <c r="K87" i="5" s="1"/>
  <c r="H87" i="5"/>
  <c r="P86" i="5"/>
  <c r="R86" i="5" s="1"/>
  <c r="L88" i="5"/>
  <c r="I88" i="5"/>
  <c r="G88" i="5"/>
  <c r="H88" i="5" s="1"/>
  <c r="O87" i="5"/>
  <c r="P87" i="5" s="1"/>
  <c r="D90" i="5"/>
  <c r="A89" i="5"/>
  <c r="Q89" i="5"/>
  <c r="F89" i="5"/>
  <c r="E89" i="5"/>
  <c r="C88" i="5"/>
  <c r="B88" i="5"/>
  <c r="O88" i="5" l="1"/>
  <c r="M88" i="5"/>
  <c r="G89" i="5"/>
  <c r="H89" i="5" s="1"/>
  <c r="R87" i="5"/>
  <c r="P88" i="5"/>
  <c r="I89" i="5"/>
  <c r="J88" i="5"/>
  <c r="L89" i="5"/>
  <c r="M89" i="5" s="1"/>
  <c r="D91" i="5"/>
  <c r="A90" i="5"/>
  <c r="L90" i="5" s="1"/>
  <c r="Q90" i="5"/>
  <c r="E90" i="5"/>
  <c r="F90" i="5"/>
  <c r="B89" i="5"/>
  <c r="C89" i="5"/>
  <c r="N89" i="5"/>
  <c r="J89" i="5" l="1"/>
  <c r="K89" i="5" s="1"/>
  <c r="K88" i="5"/>
  <c r="R88" i="5" s="1"/>
  <c r="O89" i="5"/>
  <c r="P89" i="5" s="1"/>
  <c r="G90" i="5"/>
  <c r="H90" i="5" s="1"/>
  <c r="N90" i="5"/>
  <c r="O90" i="5" s="1"/>
  <c r="M90" i="5"/>
  <c r="I90" i="5"/>
  <c r="D92" i="5"/>
  <c r="E91" i="5"/>
  <c r="A91" i="5"/>
  <c r="Q91" i="5"/>
  <c r="F91" i="5"/>
  <c r="C90" i="5"/>
  <c r="B90" i="5"/>
  <c r="I91" i="5" l="1"/>
  <c r="R89" i="5"/>
  <c r="P90" i="5"/>
  <c r="J90" i="5"/>
  <c r="K90" i="5" s="1"/>
  <c r="G91" i="5"/>
  <c r="N91" i="5"/>
  <c r="L91" i="5"/>
  <c r="M91" i="5" s="1"/>
  <c r="B91" i="5"/>
  <c r="C91" i="5"/>
  <c r="D93" i="5"/>
  <c r="A92" i="5"/>
  <c r="E92" i="5"/>
  <c r="F92" i="5"/>
  <c r="Q92" i="5"/>
  <c r="J91" i="5" l="1"/>
  <c r="H91" i="5"/>
  <c r="R90" i="5"/>
  <c r="K91" i="5"/>
  <c r="O91" i="5"/>
  <c r="P91" i="5" s="1"/>
  <c r="N92" i="5"/>
  <c r="G92" i="5"/>
  <c r="H92" i="5" s="1"/>
  <c r="I92" i="5"/>
  <c r="L92" i="5"/>
  <c r="M92" i="5" s="1"/>
  <c r="C92" i="5"/>
  <c r="B92" i="5"/>
  <c r="D94" i="5"/>
  <c r="A93" i="5"/>
  <c r="Q93" i="5"/>
  <c r="F93" i="5"/>
  <c r="E93" i="5"/>
  <c r="R91" i="5" l="1"/>
  <c r="O92" i="5"/>
  <c r="P92" i="5" s="1"/>
  <c r="J92" i="5"/>
  <c r="K92" i="5" s="1"/>
  <c r="B93" i="5"/>
  <c r="C93" i="5"/>
  <c r="D95" i="5"/>
  <c r="F94" i="5"/>
  <c r="A94" i="5"/>
  <c r="Q94" i="5"/>
  <c r="E94" i="5"/>
  <c r="H93" i="5"/>
  <c r="G93" i="5"/>
  <c r="L93" i="5"/>
  <c r="M93" i="5" s="1"/>
  <c r="I93" i="5"/>
  <c r="N93" i="5"/>
  <c r="R92" i="5" l="1"/>
  <c r="I94" i="5"/>
  <c r="O93" i="5"/>
  <c r="P93" i="5" s="1"/>
  <c r="G94" i="5"/>
  <c r="H94" i="5" s="1"/>
  <c r="L94" i="5"/>
  <c r="M94" i="5" s="1"/>
  <c r="C94" i="5"/>
  <c r="B94" i="5"/>
  <c r="D96" i="5"/>
  <c r="A95" i="5"/>
  <c r="E95" i="5"/>
  <c r="Q95" i="5"/>
  <c r="F95" i="5"/>
  <c r="J93" i="5"/>
  <c r="K93" i="5" s="1"/>
  <c r="N94" i="5"/>
  <c r="G95" i="5" l="1"/>
  <c r="H95" i="5" s="1"/>
  <c r="R93" i="5"/>
  <c r="J94" i="5"/>
  <c r="K94" i="5" s="1"/>
  <c r="I95" i="5"/>
  <c r="L95" i="5"/>
  <c r="M95" i="5" s="1"/>
  <c r="O94" i="5"/>
  <c r="N95" i="5"/>
  <c r="D97" i="5"/>
  <c r="A96" i="5"/>
  <c r="I96" i="5" s="1"/>
  <c r="E96" i="5"/>
  <c r="F96" i="5"/>
  <c r="Q96" i="5"/>
  <c r="B95" i="5"/>
  <c r="C95" i="5"/>
  <c r="J95" i="5" l="1"/>
  <c r="K95" i="5" s="1"/>
  <c r="L96" i="5"/>
  <c r="M96" i="5" s="1"/>
  <c r="P94" i="5"/>
  <c r="R94" i="5" s="1"/>
  <c r="O95" i="5"/>
  <c r="P95" i="5" s="1"/>
  <c r="N96" i="5"/>
  <c r="C96" i="5"/>
  <c r="B96" i="5"/>
  <c r="D98" i="5"/>
  <c r="A97" i="5"/>
  <c r="E97" i="5"/>
  <c r="Q97" i="5"/>
  <c r="F97" i="5"/>
  <c r="G96" i="5"/>
  <c r="J96" i="5" s="1"/>
  <c r="K96" i="5" s="1"/>
  <c r="O96" i="5" l="1"/>
  <c r="P96" i="5" s="1"/>
  <c r="R96" i="5" s="1"/>
  <c r="R95" i="5"/>
  <c r="H96" i="5"/>
  <c r="D99" i="5"/>
  <c r="F98" i="5"/>
  <c r="A98" i="5"/>
  <c r="Q98" i="5"/>
  <c r="E98" i="5"/>
  <c r="G97" i="5"/>
  <c r="H97" i="5" s="1"/>
  <c r="L97" i="5"/>
  <c r="M97" i="5" s="1"/>
  <c r="N97" i="5"/>
  <c r="I97" i="5"/>
  <c r="B97" i="5"/>
  <c r="C97" i="5"/>
  <c r="J97" i="5" l="1"/>
  <c r="K97" i="5" s="1"/>
  <c r="I98" i="5"/>
  <c r="O97" i="5"/>
  <c r="L98" i="5"/>
  <c r="M98" i="5" s="1"/>
  <c r="N98" i="5"/>
  <c r="G98" i="5"/>
  <c r="H98" i="5" s="1"/>
  <c r="D100" i="5"/>
  <c r="F99" i="5"/>
  <c r="A99" i="5"/>
  <c r="Q99" i="5"/>
  <c r="E99" i="5"/>
  <c r="C98" i="5"/>
  <c r="B98" i="5"/>
  <c r="P97" i="5" l="1"/>
  <c r="R97" i="5" s="1"/>
  <c r="G99" i="5"/>
  <c r="H99" i="5" s="1"/>
  <c r="J98" i="5"/>
  <c r="K98" i="5" s="1"/>
  <c r="N99" i="5"/>
  <c r="O98" i="5"/>
  <c r="P98" i="5" s="1"/>
  <c r="B99" i="5"/>
  <c r="C99" i="5"/>
  <c r="D101" i="5"/>
  <c r="A100" i="5"/>
  <c r="N100" i="5" s="1"/>
  <c r="E100" i="5"/>
  <c r="F100" i="5"/>
  <c r="Q100" i="5"/>
  <c r="L99" i="5"/>
  <c r="M99" i="5" s="1"/>
  <c r="I99" i="5"/>
  <c r="R98" i="5" l="1"/>
  <c r="O99" i="5"/>
  <c r="P99" i="5" s="1"/>
  <c r="L100" i="5"/>
  <c r="O100" i="5" s="1"/>
  <c r="I100" i="5"/>
  <c r="J99" i="5"/>
  <c r="K99" i="5" s="1"/>
  <c r="M100" i="5"/>
  <c r="G100" i="5"/>
  <c r="H100" i="5" s="1"/>
  <c r="D102" i="5"/>
  <c r="E101" i="5"/>
  <c r="A101" i="5"/>
  <c r="Q101" i="5"/>
  <c r="F101" i="5"/>
  <c r="C100" i="5"/>
  <c r="B100" i="5"/>
  <c r="P100" i="5" l="1"/>
  <c r="R99" i="5"/>
  <c r="J100" i="5"/>
  <c r="K100" i="5" s="1"/>
  <c r="L101" i="5"/>
  <c r="M101" i="5" s="1"/>
  <c r="G101" i="5"/>
  <c r="H101" i="5" s="1"/>
  <c r="I101" i="5"/>
  <c r="N101" i="5"/>
  <c r="B101" i="5"/>
  <c r="C101" i="5"/>
  <c r="D103" i="5"/>
  <c r="A102" i="5"/>
  <c r="Q102" i="5"/>
  <c r="E102" i="5"/>
  <c r="F102" i="5"/>
  <c r="R100" i="5" l="1"/>
  <c r="O101" i="5"/>
  <c r="P101" i="5" s="1"/>
  <c r="J101" i="5"/>
  <c r="K101" i="5" s="1"/>
  <c r="I102" i="5"/>
  <c r="C102" i="5"/>
  <c r="B102" i="5"/>
  <c r="L102" i="5"/>
  <c r="M102" i="5" s="1"/>
  <c r="D104" i="5"/>
  <c r="E103" i="5"/>
  <c r="A103" i="5"/>
  <c r="F103" i="5"/>
  <c r="Q103" i="5"/>
  <c r="G102" i="5"/>
  <c r="H102" i="5" s="1"/>
  <c r="N102" i="5"/>
  <c r="I103" i="5" l="1"/>
  <c r="R101" i="5"/>
  <c r="O102" i="5"/>
  <c r="P102" i="5" s="1"/>
  <c r="J102" i="5"/>
  <c r="K102" i="5" s="1"/>
  <c r="L103" i="5"/>
  <c r="M103" i="5" s="1"/>
  <c r="G103" i="5"/>
  <c r="N103" i="5"/>
  <c r="D105" i="5"/>
  <c r="A104" i="5"/>
  <c r="L104" i="5" s="1"/>
  <c r="F104" i="5"/>
  <c r="E104" i="5"/>
  <c r="Q104" i="5"/>
  <c r="B103" i="5"/>
  <c r="C103" i="5"/>
  <c r="J103" i="5" l="1"/>
  <c r="K103" i="5" s="1"/>
  <c r="O103" i="5"/>
  <c r="P103" i="5" s="1"/>
  <c r="R102" i="5"/>
  <c r="H103" i="5"/>
  <c r="I104" i="5"/>
  <c r="N104" i="5"/>
  <c r="O104" i="5" s="1"/>
  <c r="M104" i="5"/>
  <c r="G104" i="5"/>
  <c r="H104" i="5" s="1"/>
  <c r="D106" i="5"/>
  <c r="A105" i="5"/>
  <c r="E105" i="5"/>
  <c r="Q105" i="5"/>
  <c r="F105" i="5"/>
  <c r="C104" i="5"/>
  <c r="B104" i="5"/>
  <c r="P104" i="5" l="1"/>
  <c r="R103" i="5"/>
  <c r="J104" i="5"/>
  <c r="K104" i="5" s="1"/>
  <c r="D107" i="5"/>
  <c r="A106" i="5"/>
  <c r="Q106" i="5"/>
  <c r="E106" i="5"/>
  <c r="F106" i="5"/>
  <c r="B105" i="5"/>
  <c r="C105" i="5"/>
  <c r="R104" i="5" l="1"/>
  <c r="D108" i="5"/>
  <c r="A107" i="5"/>
  <c r="E107" i="5"/>
  <c r="F107" i="5"/>
  <c r="Q107" i="5"/>
  <c r="C106" i="5"/>
  <c r="B106" i="5"/>
  <c r="D109" i="5" l="1"/>
  <c r="F108" i="5"/>
  <c r="A108" i="5"/>
  <c r="E108" i="5"/>
  <c r="Q108" i="5"/>
  <c r="B107" i="5"/>
  <c r="C107" i="5"/>
  <c r="I105" i="5" l="1"/>
  <c r="G105" i="5"/>
  <c r="H105" i="5" s="1"/>
  <c r="L105" i="5"/>
  <c r="N105" i="5"/>
  <c r="D110" i="5"/>
  <c r="A109" i="5"/>
  <c r="E109" i="5"/>
  <c r="Q109" i="5"/>
  <c r="F109" i="5"/>
  <c r="C108" i="5"/>
  <c r="B108" i="5"/>
  <c r="J105" i="5" l="1"/>
  <c r="K105" i="5" s="1"/>
  <c r="O105" i="5"/>
  <c r="P105" i="5" s="1"/>
  <c r="G106" i="5"/>
  <c r="H106" i="5" s="1"/>
  <c r="I106" i="5"/>
  <c r="M105" i="5"/>
  <c r="N106" i="5"/>
  <c r="L106" i="5"/>
  <c r="M106" i="5" s="1"/>
  <c r="D111" i="5"/>
  <c r="F110" i="5"/>
  <c r="A110" i="5"/>
  <c r="E110" i="5"/>
  <c r="Q110" i="5"/>
  <c r="B109" i="5"/>
  <c r="C109" i="5"/>
  <c r="R105" i="5" l="1"/>
  <c r="J106" i="5"/>
  <c r="K106" i="5" s="1"/>
  <c r="O106" i="5"/>
  <c r="N107" i="5"/>
  <c r="L107" i="5"/>
  <c r="M107" i="5" s="1"/>
  <c r="I107" i="5"/>
  <c r="G107" i="5"/>
  <c r="H107" i="5" s="1"/>
  <c r="D112" i="5"/>
  <c r="A111" i="5"/>
  <c r="Q111" i="5"/>
  <c r="E111" i="5"/>
  <c r="F111" i="5"/>
  <c r="C110" i="5"/>
  <c r="B110" i="5"/>
  <c r="J107" i="5" l="1"/>
  <c r="K107" i="5" s="1"/>
  <c r="N108" i="5"/>
  <c r="L108" i="5"/>
  <c r="M108" i="5" s="1"/>
  <c r="O107" i="5"/>
  <c r="I108" i="5"/>
  <c r="G108" i="5"/>
  <c r="H108" i="5" s="1"/>
  <c r="P106" i="5"/>
  <c r="R106" i="5" s="1"/>
  <c r="P107" i="5"/>
  <c r="D113" i="5"/>
  <c r="E112" i="5"/>
  <c r="A112" i="5"/>
  <c r="F112" i="5"/>
  <c r="Q112" i="5"/>
  <c r="B111" i="5"/>
  <c r="C111" i="5"/>
  <c r="R107" i="5" l="1"/>
  <c r="O108" i="5"/>
  <c r="P108" i="5" s="1"/>
  <c r="J108" i="5"/>
  <c r="K108" i="5" s="1"/>
  <c r="I109" i="5"/>
  <c r="G109" i="5"/>
  <c r="H109" i="5" s="1"/>
  <c r="L109" i="5"/>
  <c r="M109" i="5" s="1"/>
  <c r="N109" i="5"/>
  <c r="D114" i="5"/>
  <c r="E113" i="5"/>
  <c r="A113" i="5"/>
  <c r="Q113" i="5"/>
  <c r="F113" i="5"/>
  <c r="C112" i="5"/>
  <c r="B112" i="5"/>
  <c r="R108" i="5" l="1"/>
  <c r="G110" i="5"/>
  <c r="H110" i="5" s="1"/>
  <c r="I110" i="5"/>
  <c r="J109" i="5"/>
  <c r="K109" i="5" s="1"/>
  <c r="N110" i="5"/>
  <c r="L110" i="5"/>
  <c r="M110" i="5" s="1"/>
  <c r="O109" i="5"/>
  <c r="P109" i="5" s="1"/>
  <c r="D115" i="5"/>
  <c r="A114" i="5"/>
  <c r="F114" i="5"/>
  <c r="Q114" i="5"/>
  <c r="E114" i="5"/>
  <c r="B113" i="5"/>
  <c r="C113" i="5"/>
  <c r="J110" i="5" l="1"/>
  <c r="K110" i="5" s="1"/>
  <c r="L111" i="5"/>
  <c r="M111" i="5" s="1"/>
  <c r="N111" i="5"/>
  <c r="I111" i="5"/>
  <c r="G111" i="5"/>
  <c r="H111" i="5" s="1"/>
  <c r="R109" i="5"/>
  <c r="O110" i="5"/>
  <c r="P110" i="5" s="1"/>
  <c r="D116" i="5"/>
  <c r="F115" i="5"/>
  <c r="A115" i="5"/>
  <c r="E115" i="5"/>
  <c r="Q115" i="5"/>
  <c r="C114" i="5"/>
  <c r="B114" i="5"/>
  <c r="R110" i="5" l="1"/>
  <c r="I112" i="5"/>
  <c r="G112" i="5"/>
  <c r="H112" i="5" s="1"/>
  <c r="O111" i="5"/>
  <c r="P111" i="5" s="1"/>
  <c r="J111" i="5"/>
  <c r="K111" i="5" s="1"/>
  <c r="L112" i="5"/>
  <c r="M112" i="5" s="1"/>
  <c r="N112" i="5"/>
  <c r="D117" i="5"/>
  <c r="A116" i="5"/>
  <c r="E116" i="5"/>
  <c r="F116" i="5"/>
  <c r="Q116" i="5"/>
  <c r="B115" i="5"/>
  <c r="C115" i="5"/>
  <c r="O112" i="5" l="1"/>
  <c r="P112" i="5" s="1"/>
  <c r="J112" i="5"/>
  <c r="K112" i="5" s="1"/>
  <c r="G113" i="5"/>
  <c r="H113" i="5" s="1"/>
  <c r="I113" i="5"/>
  <c r="L113" i="5"/>
  <c r="M113" i="5" s="1"/>
  <c r="N113" i="5"/>
  <c r="R111" i="5"/>
  <c r="D118" i="5"/>
  <c r="A117" i="5"/>
  <c r="E117" i="5"/>
  <c r="Q117" i="5"/>
  <c r="F117" i="5"/>
  <c r="C116" i="5"/>
  <c r="B116" i="5"/>
  <c r="R112" i="5" l="1"/>
  <c r="O113" i="5"/>
  <c r="P113" i="5" s="1"/>
  <c r="G114" i="5"/>
  <c r="H114" i="5" s="1"/>
  <c r="I114" i="5"/>
  <c r="J113" i="5"/>
  <c r="L114" i="5"/>
  <c r="M114" i="5" s="1"/>
  <c r="N114" i="5"/>
  <c r="D119" i="5"/>
  <c r="A118" i="5"/>
  <c r="Q118" i="5"/>
  <c r="E118" i="5"/>
  <c r="F118" i="5"/>
  <c r="B117" i="5"/>
  <c r="C117" i="5"/>
  <c r="J114" i="5" l="1"/>
  <c r="K114" i="5" s="1"/>
  <c r="O114" i="5"/>
  <c r="P114" i="5" s="1"/>
  <c r="G115" i="5"/>
  <c r="H115" i="5" s="1"/>
  <c r="I115" i="5"/>
  <c r="L115" i="5"/>
  <c r="M115" i="5" s="1"/>
  <c r="N115" i="5"/>
  <c r="K113" i="5"/>
  <c r="R113" i="5" s="1"/>
  <c r="D120" i="5"/>
  <c r="F119" i="5"/>
  <c r="A119" i="5"/>
  <c r="E119" i="5"/>
  <c r="Q119" i="5"/>
  <c r="C118" i="5"/>
  <c r="B118" i="5"/>
  <c r="R114" i="5" l="1"/>
  <c r="O115" i="5"/>
  <c r="P115" i="5" s="1"/>
  <c r="N116" i="5"/>
  <c r="L116" i="5"/>
  <c r="M116" i="5" s="1"/>
  <c r="G116" i="5"/>
  <c r="H116" i="5" s="1"/>
  <c r="I116" i="5"/>
  <c r="J115" i="5"/>
  <c r="B119" i="5"/>
  <c r="C119" i="5"/>
  <c r="D121" i="5"/>
  <c r="A120" i="5"/>
  <c r="F120" i="5"/>
  <c r="Q120" i="5"/>
  <c r="E120" i="5"/>
  <c r="O116" i="5" l="1"/>
  <c r="P116" i="5" s="1"/>
  <c r="J116" i="5"/>
  <c r="K116" i="5" s="1"/>
  <c r="K115" i="5"/>
  <c r="R115" i="5" s="1"/>
  <c r="G117" i="5"/>
  <c r="H117" i="5" s="1"/>
  <c r="I117" i="5"/>
  <c r="L117" i="5"/>
  <c r="M117" i="5" s="1"/>
  <c r="N117" i="5"/>
  <c r="D122" i="5"/>
  <c r="A121" i="5"/>
  <c r="Q121" i="5"/>
  <c r="E121" i="5"/>
  <c r="F121" i="5"/>
  <c r="C120" i="5"/>
  <c r="B120" i="5"/>
  <c r="J117" i="5" l="1"/>
  <c r="K117" i="5" s="1"/>
  <c r="R116" i="5"/>
  <c r="G118" i="5"/>
  <c r="H118" i="5" s="1"/>
  <c r="I118" i="5"/>
  <c r="O117" i="5"/>
  <c r="P117" i="5" s="1"/>
  <c r="L118" i="5"/>
  <c r="M118" i="5" s="1"/>
  <c r="N118" i="5"/>
  <c r="D123" i="5"/>
  <c r="A122" i="5"/>
  <c r="Q122" i="5"/>
  <c r="E122" i="5"/>
  <c r="F122" i="5"/>
  <c r="B121" i="5"/>
  <c r="C121" i="5"/>
  <c r="R117" i="5" l="1"/>
  <c r="N119" i="5"/>
  <c r="L119" i="5"/>
  <c r="M119" i="5" s="1"/>
  <c r="O118" i="5"/>
  <c r="P118" i="5" s="1"/>
  <c r="J118" i="5"/>
  <c r="K118" i="5" s="1"/>
  <c r="G119" i="5"/>
  <c r="H119" i="5" s="1"/>
  <c r="I119" i="5"/>
  <c r="D124" i="5"/>
  <c r="E123" i="5"/>
  <c r="A123" i="5"/>
  <c r="Q123" i="5"/>
  <c r="F123" i="5"/>
  <c r="C122" i="5"/>
  <c r="B122" i="5"/>
  <c r="O119" i="5" l="1"/>
  <c r="P119" i="5" s="1"/>
  <c r="R118" i="5"/>
  <c r="N120" i="5"/>
  <c r="L120" i="5"/>
  <c r="G120" i="5"/>
  <c r="H120" i="5" s="1"/>
  <c r="I120" i="5"/>
  <c r="J119" i="5"/>
  <c r="D125" i="5"/>
  <c r="A124" i="5"/>
  <c r="E124" i="5"/>
  <c r="F124" i="5"/>
  <c r="Q124" i="5"/>
  <c r="B123" i="5"/>
  <c r="C123" i="5"/>
  <c r="J120" i="5" l="1"/>
  <c r="K120" i="5" s="1"/>
  <c r="O120" i="5"/>
  <c r="P120" i="5" s="1"/>
  <c r="G121" i="5"/>
  <c r="H121" i="5" s="1"/>
  <c r="I121" i="5"/>
  <c r="L121" i="5"/>
  <c r="M121" i="5" s="1"/>
  <c r="N121" i="5"/>
  <c r="K119" i="5"/>
  <c r="R119" i="5" s="1"/>
  <c r="M120" i="5"/>
  <c r="D126" i="5"/>
  <c r="A125" i="5"/>
  <c r="Q125" i="5"/>
  <c r="F125" i="5"/>
  <c r="E125" i="5"/>
  <c r="C124" i="5"/>
  <c r="B124" i="5"/>
  <c r="R120" i="5" l="1"/>
  <c r="O121" i="5"/>
  <c r="P121" i="5" s="1"/>
  <c r="L122" i="5"/>
  <c r="M122" i="5" s="1"/>
  <c r="N122" i="5"/>
  <c r="G122" i="5"/>
  <c r="H122" i="5" s="1"/>
  <c r="I122" i="5"/>
  <c r="J121" i="5"/>
  <c r="K121" i="5" s="1"/>
  <c r="D127" i="5"/>
  <c r="A126" i="5"/>
  <c r="F126" i="5"/>
  <c r="Q126" i="5"/>
  <c r="E126" i="5"/>
  <c r="B125" i="5"/>
  <c r="C125" i="5"/>
  <c r="J122" i="5" l="1"/>
  <c r="K122" i="5" s="1"/>
  <c r="R121" i="5"/>
  <c r="N123" i="5"/>
  <c r="L123" i="5"/>
  <c r="M123" i="5" s="1"/>
  <c r="O122" i="5"/>
  <c r="P122" i="5" s="1"/>
  <c r="G123" i="5"/>
  <c r="I123" i="5"/>
  <c r="C126" i="5"/>
  <c r="B126" i="5"/>
  <c r="D128" i="5"/>
  <c r="A127" i="5"/>
  <c r="E127" i="5"/>
  <c r="Q127" i="5"/>
  <c r="F127" i="5"/>
  <c r="R122" i="5" l="1"/>
  <c r="J123" i="5"/>
  <c r="K123" i="5" s="1"/>
  <c r="N124" i="5"/>
  <c r="L124" i="5"/>
  <c r="M124" i="5" s="1"/>
  <c r="O123" i="5"/>
  <c r="P123" i="5" s="1"/>
  <c r="I124" i="5"/>
  <c r="G124" i="5"/>
  <c r="H124" i="5" s="1"/>
  <c r="H123" i="5"/>
  <c r="D129" i="5"/>
  <c r="A128" i="5"/>
  <c r="E128" i="5"/>
  <c r="F128" i="5"/>
  <c r="Q128" i="5"/>
  <c r="B127" i="5"/>
  <c r="C127" i="5"/>
  <c r="R123" i="5" l="1"/>
  <c r="O124" i="5"/>
  <c r="P124" i="5" s="1"/>
  <c r="J124" i="5"/>
  <c r="K124" i="5" s="1"/>
  <c r="N125" i="5"/>
  <c r="L125" i="5"/>
  <c r="G125" i="5"/>
  <c r="H125" i="5" s="1"/>
  <c r="I125" i="5"/>
  <c r="D130" i="5"/>
  <c r="A129" i="5"/>
  <c r="E129" i="5"/>
  <c r="Q129" i="5"/>
  <c r="F129" i="5"/>
  <c r="C128" i="5"/>
  <c r="B128" i="5"/>
  <c r="R124" i="5" l="1"/>
  <c r="O125" i="5"/>
  <c r="P125" i="5" s="1"/>
  <c r="J125" i="5"/>
  <c r="K125" i="5" s="1"/>
  <c r="G126" i="5"/>
  <c r="H126" i="5" s="1"/>
  <c r="I126" i="5"/>
  <c r="M125" i="5"/>
  <c r="L126" i="5"/>
  <c r="M126" i="5" s="1"/>
  <c r="N126" i="5"/>
  <c r="D131" i="5"/>
  <c r="F130" i="5"/>
  <c r="A130" i="5"/>
  <c r="Q130" i="5"/>
  <c r="E130" i="5"/>
  <c r="B129" i="5"/>
  <c r="C129" i="5"/>
  <c r="R125" i="5" l="1"/>
  <c r="G127" i="5"/>
  <c r="I127" i="5"/>
  <c r="L127" i="5"/>
  <c r="M127" i="5" s="1"/>
  <c r="N127" i="5"/>
  <c r="O126" i="5"/>
  <c r="J126" i="5"/>
  <c r="K126" i="5" s="1"/>
  <c r="D132" i="5"/>
  <c r="F131" i="5"/>
  <c r="A131" i="5"/>
  <c r="E131" i="5"/>
  <c r="Q131" i="5"/>
  <c r="C130" i="5"/>
  <c r="B130" i="5"/>
  <c r="J127" i="5" l="1"/>
  <c r="K127" i="5" s="1"/>
  <c r="P126" i="5"/>
  <c r="R126" i="5" s="1"/>
  <c r="H127" i="5"/>
  <c r="I128" i="5"/>
  <c r="G128" i="5"/>
  <c r="H128" i="5" s="1"/>
  <c r="L128" i="5"/>
  <c r="M128" i="5" s="1"/>
  <c r="N128" i="5"/>
  <c r="O127" i="5"/>
  <c r="P127" i="5" s="1"/>
  <c r="D133" i="5"/>
  <c r="A132" i="5"/>
  <c r="Q132" i="5"/>
  <c r="F132" i="5"/>
  <c r="E132" i="5"/>
  <c r="B131" i="5"/>
  <c r="C131" i="5"/>
  <c r="R127" i="5" l="1"/>
  <c r="J128" i="5"/>
  <c r="K128" i="5" s="1"/>
  <c r="O128" i="5"/>
  <c r="P128" i="5" s="1"/>
  <c r="G129" i="5"/>
  <c r="H129" i="5" s="1"/>
  <c r="I129" i="5"/>
  <c r="N129" i="5"/>
  <c r="L129" i="5"/>
  <c r="M129" i="5" s="1"/>
  <c r="D134" i="5"/>
  <c r="E133" i="5"/>
  <c r="A133" i="5"/>
  <c r="F133" i="5"/>
  <c r="Q133" i="5"/>
  <c r="C132" i="5"/>
  <c r="B132" i="5"/>
  <c r="R128" i="5" l="1"/>
  <c r="J129" i="5"/>
  <c r="K129" i="5" s="1"/>
  <c r="G130" i="5"/>
  <c r="H130" i="5" s="1"/>
  <c r="I130" i="5"/>
  <c r="N130" i="5"/>
  <c r="L130" i="5"/>
  <c r="M130" i="5" s="1"/>
  <c r="O129" i="5"/>
  <c r="P129" i="5" s="1"/>
  <c r="D135" i="5"/>
  <c r="A134" i="5"/>
  <c r="E134" i="5"/>
  <c r="F134" i="5"/>
  <c r="Q134" i="5"/>
  <c r="B133" i="5"/>
  <c r="C133" i="5"/>
  <c r="J130" i="5" l="1"/>
  <c r="K130" i="5" s="1"/>
  <c r="R129" i="5"/>
  <c r="O130" i="5"/>
  <c r="P130" i="5" s="1"/>
  <c r="G131" i="5"/>
  <c r="H131" i="5" s="1"/>
  <c r="I131" i="5"/>
  <c r="N131" i="5"/>
  <c r="L131" i="5"/>
  <c r="M131" i="5" s="1"/>
  <c r="D136" i="5"/>
  <c r="E135" i="5"/>
  <c r="A135" i="5"/>
  <c r="F135" i="5"/>
  <c r="Q135" i="5"/>
  <c r="C134" i="5"/>
  <c r="B134" i="5"/>
  <c r="R130" i="5" l="1"/>
  <c r="J131" i="5"/>
  <c r="K131" i="5" s="1"/>
  <c r="O131" i="5"/>
  <c r="P131" i="5" s="1"/>
  <c r="N132" i="5"/>
  <c r="L132" i="5"/>
  <c r="M132" i="5" s="1"/>
  <c r="I132" i="5"/>
  <c r="G132" i="5"/>
  <c r="H132" i="5" s="1"/>
  <c r="D137" i="5"/>
  <c r="A136" i="5"/>
  <c r="F136" i="5"/>
  <c r="Q136" i="5"/>
  <c r="E136" i="5"/>
  <c r="B135" i="5"/>
  <c r="C135" i="5"/>
  <c r="R131" i="5" l="1"/>
  <c r="O132" i="5"/>
  <c r="P132" i="5" s="1"/>
  <c r="G133" i="5"/>
  <c r="I133" i="5"/>
  <c r="J132" i="5"/>
  <c r="L133" i="5"/>
  <c r="N133" i="5"/>
  <c r="D138" i="5"/>
  <c r="A137" i="5"/>
  <c r="Q137" i="5"/>
  <c r="F137" i="5"/>
  <c r="E137" i="5"/>
  <c r="C136" i="5"/>
  <c r="B136" i="5"/>
  <c r="O133" i="5" l="1"/>
  <c r="P133" i="5" s="1"/>
  <c r="J133" i="5"/>
  <c r="K133" i="5" s="1"/>
  <c r="H133" i="5"/>
  <c r="N134" i="5"/>
  <c r="L134" i="5"/>
  <c r="M134" i="5" s="1"/>
  <c r="K132" i="5"/>
  <c r="R132" i="5" s="1"/>
  <c r="I134" i="5"/>
  <c r="G134" i="5"/>
  <c r="H134" i="5" s="1"/>
  <c r="M133" i="5"/>
  <c r="D139" i="5"/>
  <c r="A138" i="5"/>
  <c r="Q138" i="5"/>
  <c r="E138" i="5"/>
  <c r="F138" i="5"/>
  <c r="B137" i="5"/>
  <c r="C137" i="5"/>
  <c r="R133" i="5" l="1"/>
  <c r="O134" i="5"/>
  <c r="P134" i="5" s="1"/>
  <c r="G135" i="5"/>
  <c r="H135" i="5" s="1"/>
  <c r="I135" i="5"/>
  <c r="L135" i="5"/>
  <c r="M135" i="5" s="1"/>
  <c r="N135" i="5"/>
  <c r="J134" i="5"/>
  <c r="K134" i="5" s="1"/>
  <c r="D140" i="5"/>
  <c r="E139" i="5"/>
  <c r="A139" i="5"/>
  <c r="Q139" i="5"/>
  <c r="F139" i="5"/>
  <c r="C138" i="5"/>
  <c r="B138" i="5"/>
  <c r="R134" i="5" l="1"/>
  <c r="O135" i="5"/>
  <c r="P135" i="5" s="1"/>
  <c r="N136" i="5"/>
  <c r="L136" i="5"/>
  <c r="G136" i="5"/>
  <c r="H136" i="5" s="1"/>
  <c r="I136" i="5"/>
  <c r="J135" i="5"/>
  <c r="K135" i="5" s="1"/>
  <c r="B139" i="5"/>
  <c r="C139" i="5"/>
  <c r="D141" i="5"/>
  <c r="F140" i="5"/>
  <c r="A140" i="5"/>
  <c r="E140" i="5"/>
  <c r="Q140" i="5"/>
  <c r="O136" i="5" l="1"/>
  <c r="P136" i="5" s="1"/>
  <c r="J136" i="5"/>
  <c r="K136" i="5" s="1"/>
  <c r="R135" i="5"/>
  <c r="I137" i="5"/>
  <c r="G137" i="5"/>
  <c r="H137" i="5" s="1"/>
  <c r="L137" i="5"/>
  <c r="M137" i="5" s="1"/>
  <c r="N137" i="5"/>
  <c r="M136" i="5"/>
  <c r="C140" i="5"/>
  <c r="B140" i="5"/>
  <c r="D142" i="5"/>
  <c r="A141" i="5"/>
  <c r="Q141" i="5"/>
  <c r="F141" i="5"/>
  <c r="E141" i="5"/>
  <c r="O137" i="5" l="1"/>
  <c r="P137" i="5" s="1"/>
  <c r="J137" i="5"/>
  <c r="K137" i="5" s="1"/>
  <c r="R136" i="5"/>
  <c r="N138" i="5"/>
  <c r="L138" i="5"/>
  <c r="I138" i="5"/>
  <c r="G138" i="5"/>
  <c r="H138" i="5" s="1"/>
  <c r="D143" i="5"/>
  <c r="F142" i="5"/>
  <c r="A142" i="5"/>
  <c r="E142" i="5"/>
  <c r="Q142" i="5"/>
  <c r="B141" i="5"/>
  <c r="C141" i="5"/>
  <c r="R137" i="5" l="1"/>
  <c r="J138" i="5"/>
  <c r="K138" i="5" s="1"/>
  <c r="I139" i="5"/>
  <c r="G139" i="5"/>
  <c r="M138" i="5"/>
  <c r="O138" i="5"/>
  <c r="P138" i="5" s="1"/>
  <c r="L139" i="5"/>
  <c r="M139" i="5" s="1"/>
  <c r="N139" i="5"/>
  <c r="D144" i="5"/>
  <c r="A143" i="5"/>
  <c r="Q143" i="5"/>
  <c r="E143" i="5"/>
  <c r="F143" i="5"/>
  <c r="C142" i="5"/>
  <c r="B142" i="5"/>
  <c r="R138" i="5" l="1"/>
  <c r="J139" i="5"/>
  <c r="K139" i="5" s="1"/>
  <c r="O139" i="5"/>
  <c r="P139" i="5" s="1"/>
  <c r="H139" i="5"/>
  <c r="N140" i="5"/>
  <c r="L140" i="5"/>
  <c r="M140" i="5" s="1"/>
  <c r="G140" i="5"/>
  <c r="I140" i="5"/>
  <c r="D145" i="5"/>
  <c r="E144" i="5"/>
  <c r="A144" i="5"/>
  <c r="Q144" i="5"/>
  <c r="F144" i="5"/>
  <c r="B143" i="5"/>
  <c r="C143" i="5"/>
  <c r="R139" i="5" l="1"/>
  <c r="N141" i="5"/>
  <c r="L141" i="5"/>
  <c r="M141" i="5" s="1"/>
  <c r="H140" i="5"/>
  <c r="J140" i="5"/>
  <c r="G141" i="5"/>
  <c r="H141" i="5" s="1"/>
  <c r="I141" i="5"/>
  <c r="O140" i="5"/>
  <c r="P140" i="5" s="1"/>
  <c r="D146" i="5"/>
  <c r="E145" i="5"/>
  <c r="A145" i="5"/>
  <c r="Q145" i="5"/>
  <c r="F145" i="5"/>
  <c r="C144" i="5"/>
  <c r="B144" i="5"/>
  <c r="O141" i="5" l="1"/>
  <c r="P141" i="5" s="1"/>
  <c r="N142" i="5"/>
  <c r="L142" i="5"/>
  <c r="M142" i="5" s="1"/>
  <c r="G142" i="5"/>
  <c r="H142" i="5" s="1"/>
  <c r="I142" i="5"/>
  <c r="J141" i="5"/>
  <c r="K140" i="5"/>
  <c r="R140" i="5" s="1"/>
  <c r="B145" i="5"/>
  <c r="C145" i="5"/>
  <c r="D147" i="5"/>
  <c r="A146" i="5"/>
  <c r="F146" i="5"/>
  <c r="Q146" i="5"/>
  <c r="E146" i="5"/>
  <c r="J142" i="5" l="1"/>
  <c r="K142" i="5" s="1"/>
  <c r="O142" i="5"/>
  <c r="P142" i="5" s="1"/>
  <c r="N143" i="5"/>
  <c r="L143" i="5"/>
  <c r="M143" i="5" s="1"/>
  <c r="G143" i="5"/>
  <c r="H143" i="5" s="1"/>
  <c r="I143" i="5"/>
  <c r="K141" i="5"/>
  <c r="R141" i="5" s="1"/>
  <c r="D148" i="5"/>
  <c r="A147" i="5"/>
  <c r="F147" i="5"/>
  <c r="Q147" i="5"/>
  <c r="E147" i="5"/>
  <c r="C146" i="5"/>
  <c r="B146" i="5"/>
  <c r="O143" i="5" l="1"/>
  <c r="P143" i="5" s="1"/>
  <c r="R142" i="5"/>
  <c r="J143" i="5"/>
  <c r="K143" i="5" s="1"/>
  <c r="G144" i="5"/>
  <c r="H144" i="5" s="1"/>
  <c r="I144" i="5"/>
  <c r="L144" i="5"/>
  <c r="M144" i="5" s="1"/>
  <c r="N144" i="5"/>
  <c r="D149" i="5"/>
  <c r="A148" i="5"/>
  <c r="E148" i="5"/>
  <c r="Q148" i="5"/>
  <c r="F148" i="5"/>
  <c r="B147" i="5"/>
  <c r="C147" i="5"/>
  <c r="R143" i="5" l="1"/>
  <c r="O144" i="5"/>
  <c r="P144" i="5" s="1"/>
  <c r="J144" i="5"/>
  <c r="K144" i="5" s="1"/>
  <c r="G145" i="5"/>
  <c r="H145" i="5" s="1"/>
  <c r="I145" i="5"/>
  <c r="N145" i="5"/>
  <c r="L145" i="5"/>
  <c r="C148" i="5"/>
  <c r="B148" i="5"/>
  <c r="D150" i="5"/>
  <c r="A149" i="5"/>
  <c r="E149" i="5"/>
  <c r="Q149" i="5"/>
  <c r="F149" i="5"/>
  <c r="R144" i="5" l="1"/>
  <c r="G146" i="5"/>
  <c r="H146" i="5" s="1"/>
  <c r="I146" i="5"/>
  <c r="M145" i="5"/>
  <c r="L146" i="5"/>
  <c r="M146" i="5" s="1"/>
  <c r="N146" i="5"/>
  <c r="J145" i="5"/>
  <c r="K145" i="5" s="1"/>
  <c r="O145" i="5"/>
  <c r="D151" i="5"/>
  <c r="A150" i="5"/>
  <c r="E150" i="5"/>
  <c r="F150" i="5"/>
  <c r="Q150" i="5"/>
  <c r="B149" i="5"/>
  <c r="C149" i="5"/>
  <c r="G147" i="5" l="1"/>
  <c r="H147" i="5" s="1"/>
  <c r="I147" i="5"/>
  <c r="L147" i="5"/>
  <c r="M147" i="5" s="1"/>
  <c r="N147" i="5"/>
  <c r="O146" i="5"/>
  <c r="P146" i="5" s="1"/>
  <c r="J146" i="5"/>
  <c r="K146" i="5" s="1"/>
  <c r="P145" i="5"/>
  <c r="R145" i="5" s="1"/>
  <c r="C150" i="5"/>
  <c r="B150" i="5"/>
  <c r="D152" i="5"/>
  <c r="F151" i="5"/>
  <c r="E151" i="5"/>
  <c r="A151" i="5"/>
  <c r="Q151" i="5"/>
  <c r="J147" i="5" l="1"/>
  <c r="K147" i="5" s="1"/>
  <c r="R146" i="5"/>
  <c r="N148" i="5"/>
  <c r="L148" i="5"/>
  <c r="M148" i="5" s="1"/>
  <c r="I148" i="5"/>
  <c r="G148" i="5"/>
  <c r="O147" i="5"/>
  <c r="P147" i="5" s="1"/>
  <c r="D153" i="5"/>
  <c r="A152" i="5"/>
  <c r="F152" i="5"/>
  <c r="Q152" i="5"/>
  <c r="E152" i="5"/>
  <c r="B151" i="5"/>
  <c r="C151" i="5"/>
  <c r="J148" i="5" l="1"/>
  <c r="K148" i="5" s="1"/>
  <c r="R147" i="5"/>
  <c r="O148" i="5"/>
  <c r="P148" i="5" s="1"/>
  <c r="N149" i="5"/>
  <c r="L149" i="5"/>
  <c r="M149" i="5" s="1"/>
  <c r="H148" i="5"/>
  <c r="G149" i="5"/>
  <c r="H149" i="5" s="1"/>
  <c r="I149" i="5"/>
  <c r="C152" i="5"/>
  <c r="B152" i="5"/>
  <c r="D154" i="5"/>
  <c r="A153" i="5"/>
  <c r="Q153" i="5"/>
  <c r="F153" i="5"/>
  <c r="E153" i="5"/>
  <c r="R148" i="5" l="1"/>
  <c r="J149" i="5"/>
  <c r="K149" i="5" s="1"/>
  <c r="O149" i="5"/>
  <c r="P149" i="5" s="1"/>
  <c r="L150" i="5"/>
  <c r="M150" i="5" s="1"/>
  <c r="N150" i="5"/>
  <c r="G150" i="5"/>
  <c r="H150" i="5" s="1"/>
  <c r="I150" i="5"/>
  <c r="D155" i="5"/>
  <c r="A154" i="5"/>
  <c r="E154" i="5"/>
  <c r="Q154" i="5"/>
  <c r="F154" i="5"/>
  <c r="B153" i="5"/>
  <c r="C153" i="5"/>
  <c r="R149" i="5" l="1"/>
  <c r="O150" i="5"/>
  <c r="P150" i="5" s="1"/>
  <c r="N151" i="5"/>
  <c r="L151" i="5"/>
  <c r="M151" i="5" s="1"/>
  <c r="J150" i="5"/>
  <c r="K150" i="5" s="1"/>
  <c r="G151" i="5"/>
  <c r="H151" i="5" s="1"/>
  <c r="I151" i="5"/>
  <c r="C154" i="5"/>
  <c r="B154" i="5"/>
  <c r="D156" i="5"/>
  <c r="E155" i="5"/>
  <c r="A155" i="5"/>
  <c r="F155" i="5"/>
  <c r="Q155" i="5"/>
  <c r="O151" i="5" l="1"/>
  <c r="P151" i="5" s="1"/>
  <c r="J151" i="5"/>
  <c r="K151" i="5" s="1"/>
  <c r="R150" i="5"/>
  <c r="L152" i="5"/>
  <c r="M152" i="5" s="1"/>
  <c r="N152" i="5"/>
  <c r="G152" i="5"/>
  <c r="H152" i="5" s="1"/>
  <c r="I152" i="5"/>
  <c r="B155" i="5"/>
  <c r="C155" i="5"/>
  <c r="D157" i="5"/>
  <c r="A156" i="5"/>
  <c r="E156" i="5"/>
  <c r="F156" i="5"/>
  <c r="Q156" i="5"/>
  <c r="R151" i="5" l="1"/>
  <c r="O152" i="5"/>
  <c r="P152" i="5" s="1"/>
  <c r="L153" i="5"/>
  <c r="M153" i="5" s="1"/>
  <c r="N153" i="5"/>
  <c r="G153" i="5"/>
  <c r="H153" i="5" s="1"/>
  <c r="I153" i="5"/>
  <c r="J152" i="5"/>
  <c r="D158" i="5"/>
  <c r="A157" i="5"/>
  <c r="Q157" i="5"/>
  <c r="E157" i="5"/>
  <c r="F157" i="5"/>
  <c r="C156" i="5"/>
  <c r="B156" i="5"/>
  <c r="O153" i="5" l="1"/>
  <c r="P153" i="5" s="1"/>
  <c r="L154" i="5"/>
  <c r="M154" i="5" s="1"/>
  <c r="N154" i="5"/>
  <c r="I154" i="5"/>
  <c r="G154" i="5"/>
  <c r="H154" i="5" s="1"/>
  <c r="K152" i="5"/>
  <c r="R152" i="5" s="1"/>
  <c r="J153" i="5"/>
  <c r="K153" i="5" s="1"/>
  <c r="F158" i="5"/>
  <c r="A158" i="5"/>
  <c r="Q158" i="5"/>
  <c r="E158" i="5"/>
  <c r="D159" i="5"/>
  <c r="B157" i="5"/>
  <c r="C157" i="5"/>
  <c r="R153" i="5" l="1"/>
  <c r="I155" i="5"/>
  <c r="G155" i="5"/>
  <c r="H155" i="5" s="1"/>
  <c r="L155" i="5"/>
  <c r="M155" i="5" s="1"/>
  <c r="N155" i="5"/>
  <c r="O154" i="5"/>
  <c r="P154" i="5" s="1"/>
  <c r="J154" i="5"/>
  <c r="K154" i="5" s="1"/>
  <c r="A159" i="5"/>
  <c r="Q159" i="5"/>
  <c r="E159" i="5"/>
  <c r="F159" i="5"/>
  <c r="D160" i="5"/>
  <c r="C158" i="5"/>
  <c r="B158" i="5"/>
  <c r="R154" i="5" l="1"/>
  <c r="N156" i="5"/>
  <c r="L156" i="5"/>
  <c r="M156" i="5" s="1"/>
  <c r="J155" i="5"/>
  <c r="K155" i="5" s="1"/>
  <c r="G156" i="5"/>
  <c r="H156" i="5" s="1"/>
  <c r="I156" i="5"/>
  <c r="O155" i="5"/>
  <c r="P155" i="5" s="1"/>
  <c r="B159" i="5"/>
  <c r="C159" i="5"/>
  <c r="A160" i="5"/>
  <c r="E160" i="5"/>
  <c r="Q160" i="5"/>
  <c r="F160" i="5"/>
  <c r="D161" i="5"/>
  <c r="O156" i="5" l="1"/>
  <c r="P156" i="5" s="1"/>
  <c r="J156" i="5"/>
  <c r="K156" i="5" s="1"/>
  <c r="G157" i="5"/>
  <c r="I157" i="5"/>
  <c r="L157" i="5"/>
  <c r="M157" i="5" s="1"/>
  <c r="N157" i="5"/>
  <c r="R155" i="5"/>
  <c r="A161" i="5"/>
  <c r="E161" i="5"/>
  <c r="Q161" i="5"/>
  <c r="F161" i="5"/>
  <c r="D162" i="5"/>
  <c r="C160" i="5"/>
  <c r="B160" i="5"/>
  <c r="R156" i="5" l="1"/>
  <c r="O157" i="5"/>
  <c r="P157" i="5" s="1"/>
  <c r="I158" i="5"/>
  <c r="G158" i="5"/>
  <c r="H158" i="5" s="1"/>
  <c r="N158" i="5"/>
  <c r="L158" i="5"/>
  <c r="M158" i="5" s="1"/>
  <c r="H157" i="5"/>
  <c r="J157" i="5"/>
  <c r="K157" i="5" s="1"/>
  <c r="B161" i="5"/>
  <c r="C161" i="5"/>
  <c r="F162" i="5"/>
  <c r="A162" i="5"/>
  <c r="E162" i="5"/>
  <c r="Q162" i="5"/>
  <c r="D163" i="5"/>
  <c r="R157" i="5" l="1"/>
  <c r="O158" i="5"/>
  <c r="P158" i="5" s="1"/>
  <c r="N159" i="5"/>
  <c r="L159" i="5"/>
  <c r="M159" i="5" s="1"/>
  <c r="G159" i="5"/>
  <c r="H159" i="5" s="1"/>
  <c r="I159" i="5"/>
  <c r="J158" i="5"/>
  <c r="K158" i="5" s="1"/>
  <c r="F163" i="5"/>
  <c r="A163" i="5"/>
  <c r="Q163" i="5"/>
  <c r="E163" i="5"/>
  <c r="D164" i="5"/>
  <c r="C162" i="5"/>
  <c r="B162" i="5"/>
  <c r="J159" i="5" l="1"/>
  <c r="K159" i="5" s="1"/>
  <c r="O159" i="5"/>
  <c r="P159" i="5" s="1"/>
  <c r="R158" i="5"/>
  <c r="I160" i="5"/>
  <c r="G160" i="5"/>
  <c r="H160" i="5" s="1"/>
  <c r="N160" i="5"/>
  <c r="L160" i="5"/>
  <c r="M160" i="5" s="1"/>
  <c r="A164" i="5"/>
  <c r="E164" i="5"/>
  <c r="Q164" i="5"/>
  <c r="F164" i="5"/>
  <c r="D165" i="5"/>
  <c r="B163" i="5"/>
  <c r="C163" i="5"/>
  <c r="R159" i="5" l="1"/>
  <c r="O160" i="5"/>
  <c r="P160" i="5" s="1"/>
  <c r="J160" i="5"/>
  <c r="I161" i="5"/>
  <c r="G161" i="5"/>
  <c r="H161" i="5" s="1"/>
  <c r="L161" i="5"/>
  <c r="M161" i="5" s="1"/>
  <c r="N161" i="5"/>
  <c r="E165" i="5"/>
  <c r="A165" i="5"/>
  <c r="F165" i="5"/>
  <c r="Q165" i="5"/>
  <c r="D166" i="5"/>
  <c r="C164" i="5"/>
  <c r="B164" i="5"/>
  <c r="N162" i="5" l="1"/>
  <c r="L162" i="5"/>
  <c r="M162" i="5" s="1"/>
  <c r="K160" i="5"/>
  <c r="R160" i="5" s="1"/>
  <c r="G162" i="5"/>
  <c r="H162" i="5" s="1"/>
  <c r="I162" i="5"/>
  <c r="O161" i="5"/>
  <c r="J161" i="5"/>
  <c r="A166" i="5"/>
  <c r="Q166" i="5"/>
  <c r="E166" i="5"/>
  <c r="F166" i="5"/>
  <c r="D167" i="5"/>
  <c r="B165" i="5"/>
  <c r="C165" i="5"/>
  <c r="I163" i="5" l="1"/>
  <c r="G163" i="5"/>
  <c r="H163" i="5" s="1"/>
  <c r="J162" i="5"/>
  <c r="K162" i="5" s="1"/>
  <c r="K161" i="5"/>
  <c r="O162" i="5"/>
  <c r="P162" i="5" s="1"/>
  <c r="L163" i="5"/>
  <c r="M163" i="5" s="1"/>
  <c r="N163" i="5"/>
  <c r="P161" i="5"/>
  <c r="E167" i="5"/>
  <c r="A167" i="5"/>
  <c r="F167" i="5"/>
  <c r="Q167" i="5"/>
  <c r="D168" i="5"/>
  <c r="C166" i="5"/>
  <c r="B166" i="5"/>
  <c r="J163" i="5" l="1"/>
  <c r="O163" i="5"/>
  <c r="P163" i="5" s="1"/>
  <c r="R162" i="5"/>
  <c r="R161" i="5"/>
  <c r="K163" i="5"/>
  <c r="I164" i="5"/>
  <c r="G164" i="5"/>
  <c r="L164" i="5"/>
  <c r="M164" i="5" s="1"/>
  <c r="N164" i="5"/>
  <c r="B167" i="5"/>
  <c r="C167" i="5"/>
  <c r="A168" i="5"/>
  <c r="F168" i="5"/>
  <c r="E168" i="5"/>
  <c r="Q168" i="5"/>
  <c r="D169" i="5"/>
  <c r="R163" i="5" l="1"/>
  <c r="O164" i="5"/>
  <c r="P164" i="5" s="1"/>
  <c r="L165" i="5"/>
  <c r="M165" i="5" s="1"/>
  <c r="N165" i="5"/>
  <c r="G165" i="5"/>
  <c r="H165" i="5" s="1"/>
  <c r="I165" i="5"/>
  <c r="J164" i="5"/>
  <c r="H164" i="5"/>
  <c r="A169" i="5"/>
  <c r="Q169" i="5"/>
  <c r="E169" i="5"/>
  <c r="F169" i="5"/>
  <c r="D170" i="5"/>
  <c r="C168" i="5"/>
  <c r="B168" i="5"/>
  <c r="O165" i="5" l="1"/>
  <c r="P165" i="5" s="1"/>
  <c r="G166" i="5"/>
  <c r="H166" i="5" s="1"/>
  <c r="I166" i="5"/>
  <c r="L166" i="5"/>
  <c r="M166" i="5" s="1"/>
  <c r="N166" i="5"/>
  <c r="K164" i="5"/>
  <c r="R164" i="5" s="1"/>
  <c r="J165" i="5"/>
  <c r="K165" i="5" s="1"/>
  <c r="A170" i="5"/>
  <c r="Q170" i="5"/>
  <c r="E170" i="5"/>
  <c r="F170" i="5"/>
  <c r="D171" i="5"/>
  <c r="B169" i="5"/>
  <c r="C169" i="5"/>
  <c r="O166" i="5" l="1"/>
  <c r="P166" i="5" s="1"/>
  <c r="R165" i="5"/>
  <c r="N167" i="5"/>
  <c r="L167" i="5"/>
  <c r="M167" i="5" s="1"/>
  <c r="J166" i="5"/>
  <c r="K166" i="5" s="1"/>
  <c r="I167" i="5"/>
  <c r="G167" i="5"/>
  <c r="H167" i="5" s="1"/>
  <c r="A171" i="5"/>
  <c r="E171" i="5"/>
  <c r="Q171" i="5"/>
  <c r="F171" i="5"/>
  <c r="D172" i="5"/>
  <c r="C170" i="5"/>
  <c r="B170" i="5"/>
  <c r="R166" i="5" l="1"/>
  <c r="I168" i="5"/>
  <c r="G168" i="5"/>
  <c r="O167" i="5"/>
  <c r="P167" i="5" s="1"/>
  <c r="L168" i="5"/>
  <c r="M168" i="5" s="1"/>
  <c r="N168" i="5"/>
  <c r="J167" i="5"/>
  <c r="K167" i="5" s="1"/>
  <c r="B171" i="5"/>
  <c r="C171" i="5"/>
  <c r="F172" i="5"/>
  <c r="A172" i="5"/>
  <c r="E172" i="5"/>
  <c r="Q172" i="5"/>
  <c r="D173" i="5"/>
  <c r="O168" i="5" l="1"/>
  <c r="P168" i="5" s="1"/>
  <c r="R167" i="5"/>
  <c r="H168" i="5"/>
  <c r="I169" i="5"/>
  <c r="G169" i="5"/>
  <c r="H169" i="5" s="1"/>
  <c r="L169" i="5"/>
  <c r="M169" i="5" s="1"/>
  <c r="N169" i="5"/>
  <c r="J168" i="5"/>
  <c r="K168" i="5" s="1"/>
  <c r="A173" i="5"/>
  <c r="Q173" i="5"/>
  <c r="E173" i="5"/>
  <c r="F173" i="5"/>
  <c r="D174" i="5"/>
  <c r="C172" i="5"/>
  <c r="B172" i="5"/>
  <c r="J169" i="5" l="1"/>
  <c r="K169" i="5" s="1"/>
  <c r="O169" i="5"/>
  <c r="P169" i="5" s="1"/>
  <c r="I170" i="5"/>
  <c r="G170" i="5"/>
  <c r="L170" i="5"/>
  <c r="N170" i="5"/>
  <c r="R168" i="5"/>
  <c r="B173" i="5"/>
  <c r="C173" i="5"/>
  <c r="F174" i="5"/>
  <c r="A174" i="5"/>
  <c r="Q174" i="5"/>
  <c r="E174" i="5"/>
  <c r="D175" i="5"/>
  <c r="R169" i="5" l="1"/>
  <c r="J170" i="5"/>
  <c r="K170" i="5" s="1"/>
  <c r="O170" i="5"/>
  <c r="P170" i="5" s="1"/>
  <c r="G171" i="5"/>
  <c r="H171" i="5" s="1"/>
  <c r="I171" i="5"/>
  <c r="H170" i="5"/>
  <c r="N171" i="5"/>
  <c r="L171" i="5"/>
  <c r="M171" i="5" s="1"/>
  <c r="M170" i="5"/>
  <c r="A175" i="5"/>
  <c r="Q175" i="5"/>
  <c r="F175" i="5"/>
  <c r="E175" i="5"/>
  <c r="D176" i="5"/>
  <c r="C174" i="5"/>
  <c r="B174" i="5"/>
  <c r="R170" i="5" l="1"/>
  <c r="J171" i="5"/>
  <c r="K171" i="5" s="1"/>
  <c r="O171" i="5"/>
  <c r="P171" i="5" s="1"/>
  <c r="N172" i="5"/>
  <c r="L172" i="5"/>
  <c r="M172" i="5" s="1"/>
  <c r="G172" i="5"/>
  <c r="H172" i="5" s="1"/>
  <c r="I172" i="5"/>
  <c r="B175" i="5"/>
  <c r="C175" i="5"/>
  <c r="E176" i="5"/>
  <c r="A176" i="5"/>
  <c r="F176" i="5"/>
  <c r="Q176" i="5"/>
  <c r="D177" i="5"/>
  <c r="R171" i="5" l="1"/>
  <c r="N173" i="5"/>
  <c r="L173" i="5"/>
  <c r="M173" i="5" s="1"/>
  <c r="J172" i="5"/>
  <c r="K172" i="5" s="1"/>
  <c r="O172" i="5"/>
  <c r="P172" i="5" s="1"/>
  <c r="G173" i="5"/>
  <c r="H173" i="5" s="1"/>
  <c r="I173" i="5"/>
  <c r="E177" i="5"/>
  <c r="A177" i="5"/>
  <c r="F177" i="5"/>
  <c r="Q177" i="5"/>
  <c r="D178" i="5"/>
  <c r="C176" i="5"/>
  <c r="B176" i="5"/>
  <c r="O173" i="5" l="1"/>
  <c r="P173" i="5" s="1"/>
  <c r="N174" i="5"/>
  <c r="L174" i="5"/>
  <c r="M174" i="5" s="1"/>
  <c r="J173" i="5"/>
  <c r="K173" i="5" s="1"/>
  <c r="R172" i="5"/>
  <c r="G174" i="5"/>
  <c r="H174" i="5" s="1"/>
  <c r="I174" i="5"/>
  <c r="B177" i="5"/>
  <c r="C177" i="5"/>
  <c r="A178" i="5"/>
  <c r="F178" i="5"/>
  <c r="Q178" i="5"/>
  <c r="E178" i="5"/>
  <c r="D179" i="5"/>
  <c r="J174" i="5" l="1"/>
  <c r="K174" i="5" s="1"/>
  <c r="R173" i="5"/>
  <c r="I175" i="5"/>
  <c r="G175" i="5"/>
  <c r="H175" i="5" s="1"/>
  <c r="O174" i="5"/>
  <c r="N175" i="5"/>
  <c r="L175" i="5"/>
  <c r="M175" i="5" s="1"/>
  <c r="F179" i="5"/>
  <c r="A179" i="5"/>
  <c r="Q179" i="5"/>
  <c r="E179" i="5"/>
  <c r="D180" i="5"/>
  <c r="C178" i="5"/>
  <c r="B178" i="5"/>
  <c r="J175" i="5" l="1"/>
  <c r="K175" i="5" s="1"/>
  <c r="O175" i="5"/>
  <c r="P175" i="5" s="1"/>
  <c r="L176" i="5"/>
  <c r="M176" i="5" s="1"/>
  <c r="N176" i="5"/>
  <c r="I176" i="5"/>
  <c r="G176" i="5"/>
  <c r="P174" i="5"/>
  <c r="R174" i="5" s="1"/>
  <c r="B179" i="5"/>
  <c r="C179" i="5"/>
  <c r="A180" i="5"/>
  <c r="E180" i="5"/>
  <c r="F180" i="5"/>
  <c r="Q180" i="5"/>
  <c r="D181" i="5"/>
  <c r="R175" i="5" l="1"/>
  <c r="G177" i="5"/>
  <c r="H177" i="5" s="1"/>
  <c r="I177" i="5"/>
  <c r="L177" i="5"/>
  <c r="M177" i="5" s="1"/>
  <c r="N177" i="5"/>
  <c r="O176" i="5"/>
  <c r="P176" i="5" s="1"/>
  <c r="J176" i="5"/>
  <c r="H176" i="5"/>
  <c r="A181" i="5"/>
  <c r="E181" i="5"/>
  <c r="Q181" i="5"/>
  <c r="F181" i="5"/>
  <c r="D182" i="5"/>
  <c r="C180" i="5"/>
  <c r="B180" i="5"/>
  <c r="O177" i="5" l="1"/>
  <c r="L178" i="5"/>
  <c r="M178" i="5" s="1"/>
  <c r="N178" i="5"/>
  <c r="J177" i="5"/>
  <c r="G178" i="5"/>
  <c r="H178" i="5" s="1"/>
  <c r="I178" i="5"/>
  <c r="K176" i="5"/>
  <c r="R176" i="5" s="1"/>
  <c r="K177" i="5"/>
  <c r="P177" i="5"/>
  <c r="A182" i="5"/>
  <c r="Q182" i="5"/>
  <c r="E182" i="5"/>
  <c r="F182" i="5"/>
  <c r="D183" i="5"/>
  <c r="B181" i="5"/>
  <c r="C181" i="5"/>
  <c r="J178" i="5" l="1"/>
  <c r="K178" i="5" s="1"/>
  <c r="G179" i="5"/>
  <c r="I179" i="5"/>
  <c r="O178" i="5"/>
  <c r="P178" i="5" s="1"/>
  <c r="R177" i="5"/>
  <c r="N179" i="5"/>
  <c r="L179" i="5"/>
  <c r="M179" i="5" s="1"/>
  <c r="F183" i="5"/>
  <c r="A183" i="5"/>
  <c r="E183" i="5"/>
  <c r="Q183" i="5"/>
  <c r="D184" i="5"/>
  <c r="C182" i="5"/>
  <c r="B182" i="5"/>
  <c r="O179" i="5" l="1"/>
  <c r="P179" i="5" s="1"/>
  <c r="R178" i="5"/>
  <c r="N180" i="5"/>
  <c r="L180" i="5"/>
  <c r="M180" i="5" s="1"/>
  <c r="H179" i="5"/>
  <c r="G180" i="5"/>
  <c r="H180" i="5" s="1"/>
  <c r="I180" i="5"/>
  <c r="J179" i="5"/>
  <c r="A184" i="5"/>
  <c r="F184" i="5"/>
  <c r="E184" i="5"/>
  <c r="Q184" i="5"/>
  <c r="D185" i="5"/>
  <c r="B183" i="5"/>
  <c r="C183" i="5"/>
  <c r="O180" i="5" l="1"/>
  <c r="P180" i="5" s="1"/>
  <c r="I181" i="5"/>
  <c r="G181" i="5"/>
  <c r="H181" i="5" s="1"/>
  <c r="J180" i="5"/>
  <c r="L181" i="5"/>
  <c r="M181" i="5" s="1"/>
  <c r="N181" i="5"/>
  <c r="K179" i="5"/>
  <c r="R179" i="5" s="1"/>
  <c r="K180" i="5"/>
  <c r="C184" i="5"/>
  <c r="B184" i="5"/>
  <c r="A185" i="5"/>
  <c r="Q185" i="5"/>
  <c r="E185" i="5"/>
  <c r="F185" i="5"/>
  <c r="D186" i="5"/>
  <c r="R180" i="5" l="1"/>
  <c r="J181" i="5"/>
  <c r="K181" i="5" s="1"/>
  <c r="G182" i="5"/>
  <c r="H182" i="5" s="1"/>
  <c r="I182" i="5"/>
  <c r="O181" i="5"/>
  <c r="L182" i="5"/>
  <c r="M182" i="5" s="1"/>
  <c r="N182" i="5"/>
  <c r="A186" i="5"/>
  <c r="Q186" i="5"/>
  <c r="E186" i="5"/>
  <c r="F186" i="5"/>
  <c r="D187" i="5"/>
  <c r="B185" i="5"/>
  <c r="C185" i="5"/>
  <c r="G183" i="5" l="1"/>
  <c r="H183" i="5" s="1"/>
  <c r="I183" i="5"/>
  <c r="N183" i="5"/>
  <c r="L183" i="5"/>
  <c r="J182" i="5"/>
  <c r="K182" i="5" s="1"/>
  <c r="O182" i="5"/>
  <c r="P182" i="5" s="1"/>
  <c r="P181" i="5"/>
  <c r="R181" i="5" s="1"/>
  <c r="E187" i="5"/>
  <c r="A187" i="5"/>
  <c r="Q187" i="5"/>
  <c r="F187" i="5"/>
  <c r="D188" i="5"/>
  <c r="C186" i="5"/>
  <c r="B186" i="5"/>
  <c r="R182" i="5" l="1"/>
  <c r="G184" i="5"/>
  <c r="H184" i="5" s="1"/>
  <c r="I184" i="5"/>
  <c r="J183" i="5"/>
  <c r="K183" i="5" s="1"/>
  <c r="L184" i="5"/>
  <c r="M184" i="5" s="1"/>
  <c r="N184" i="5"/>
  <c r="O183" i="5"/>
  <c r="P183" i="5" s="1"/>
  <c r="M183" i="5"/>
  <c r="A188" i="5"/>
  <c r="E188" i="5"/>
  <c r="F188" i="5"/>
  <c r="Q188" i="5"/>
  <c r="D189" i="5"/>
  <c r="B187" i="5"/>
  <c r="C187" i="5"/>
  <c r="O184" i="5" l="1"/>
  <c r="P184" i="5" s="1"/>
  <c r="N185" i="5"/>
  <c r="L185" i="5"/>
  <c r="J184" i="5"/>
  <c r="K184" i="5" s="1"/>
  <c r="R183" i="5"/>
  <c r="I185" i="5"/>
  <c r="G185" i="5"/>
  <c r="H185" i="5" s="1"/>
  <c r="A189" i="5"/>
  <c r="Q189" i="5"/>
  <c r="F189" i="5"/>
  <c r="E189" i="5"/>
  <c r="D190" i="5"/>
  <c r="C188" i="5"/>
  <c r="B188" i="5"/>
  <c r="R184" i="5" l="1"/>
  <c r="J185" i="5"/>
  <c r="K185" i="5" s="1"/>
  <c r="O185" i="5"/>
  <c r="P185" i="5" s="1"/>
  <c r="M185" i="5"/>
  <c r="N186" i="5"/>
  <c r="L186" i="5"/>
  <c r="M186" i="5" s="1"/>
  <c r="I186" i="5"/>
  <c r="G186" i="5"/>
  <c r="H186" i="5" s="1"/>
  <c r="F190" i="5"/>
  <c r="A190" i="5"/>
  <c r="E190" i="5"/>
  <c r="Q190" i="5"/>
  <c r="D191" i="5"/>
  <c r="B189" i="5"/>
  <c r="C189" i="5"/>
  <c r="J186" i="5" l="1"/>
  <c r="K186" i="5" s="1"/>
  <c r="R185" i="5"/>
  <c r="O186" i="5"/>
  <c r="P186" i="5" s="1"/>
  <c r="G187" i="5"/>
  <c r="H187" i="5" s="1"/>
  <c r="I187" i="5"/>
  <c r="N187" i="5"/>
  <c r="L187" i="5"/>
  <c r="M187" i="5" s="1"/>
  <c r="A191" i="5"/>
  <c r="E191" i="5"/>
  <c r="Q191" i="5"/>
  <c r="F191" i="5"/>
  <c r="D192" i="5"/>
  <c r="C190" i="5"/>
  <c r="B190" i="5"/>
  <c r="R186" i="5" l="1"/>
  <c r="G188" i="5"/>
  <c r="H188" i="5" s="1"/>
  <c r="I188" i="5"/>
  <c r="J187" i="5"/>
  <c r="K187" i="5" s="1"/>
  <c r="O187" i="5"/>
  <c r="P187" i="5" s="1"/>
  <c r="L188" i="5"/>
  <c r="M188" i="5" s="1"/>
  <c r="N188" i="5"/>
  <c r="A192" i="5"/>
  <c r="E192" i="5"/>
  <c r="Q192" i="5"/>
  <c r="F192" i="5"/>
  <c r="D193" i="5"/>
  <c r="B191" i="5"/>
  <c r="C191" i="5"/>
  <c r="O188" i="5" l="1"/>
  <c r="P188" i="5" s="1"/>
  <c r="J188" i="5"/>
  <c r="K188" i="5" s="1"/>
  <c r="R187" i="5"/>
  <c r="L189" i="5"/>
  <c r="M189" i="5" s="1"/>
  <c r="N189" i="5"/>
  <c r="G189" i="5"/>
  <c r="H189" i="5" s="1"/>
  <c r="I189" i="5"/>
  <c r="A193" i="5"/>
  <c r="E193" i="5"/>
  <c r="Q193" i="5"/>
  <c r="F193" i="5"/>
  <c r="D194" i="5"/>
  <c r="C192" i="5"/>
  <c r="B192" i="5"/>
  <c r="R188" i="5" l="1"/>
  <c r="O189" i="5"/>
  <c r="P189" i="5" s="1"/>
  <c r="I190" i="5"/>
  <c r="G190" i="5"/>
  <c r="L190" i="5"/>
  <c r="M190" i="5" s="1"/>
  <c r="N190" i="5"/>
  <c r="J189" i="5"/>
  <c r="B193" i="5"/>
  <c r="C193" i="5"/>
  <c r="F194" i="5"/>
  <c r="A194" i="5"/>
  <c r="Q194" i="5"/>
  <c r="E194" i="5"/>
  <c r="D195" i="5"/>
  <c r="O190" i="5" l="1"/>
  <c r="P190" i="5" s="1"/>
  <c r="J190" i="5"/>
  <c r="K190" i="5" s="1"/>
  <c r="K189" i="5"/>
  <c r="R189" i="5" s="1"/>
  <c r="N191" i="5"/>
  <c r="L191" i="5"/>
  <c r="M191" i="5" s="1"/>
  <c r="H190" i="5"/>
  <c r="I191" i="5"/>
  <c r="G191" i="5"/>
  <c r="H191" i="5" s="1"/>
  <c r="C194" i="5"/>
  <c r="B194" i="5"/>
  <c r="F195" i="5"/>
  <c r="A195" i="5"/>
  <c r="E195" i="5"/>
  <c r="Q195" i="5"/>
  <c r="D196" i="5"/>
  <c r="R190" i="5" l="1"/>
  <c r="L192" i="5"/>
  <c r="M192" i="5" s="1"/>
  <c r="N192" i="5"/>
  <c r="G192" i="5"/>
  <c r="H192" i="5" s="1"/>
  <c r="I192" i="5"/>
  <c r="J191" i="5"/>
  <c r="K191" i="5" s="1"/>
  <c r="O191" i="5"/>
  <c r="P191" i="5" s="1"/>
  <c r="A196" i="5"/>
  <c r="Q196" i="5"/>
  <c r="F196" i="5"/>
  <c r="E196" i="5"/>
  <c r="D197" i="5"/>
  <c r="B195" i="5"/>
  <c r="C195" i="5"/>
  <c r="J192" i="5" l="1"/>
  <c r="K192" i="5" s="1"/>
  <c r="R191" i="5"/>
  <c r="O192" i="5"/>
  <c r="P192" i="5" s="1"/>
  <c r="I193" i="5"/>
  <c r="G193" i="5"/>
  <c r="H193" i="5" s="1"/>
  <c r="N193" i="5"/>
  <c r="L193" i="5"/>
  <c r="E197" i="5"/>
  <c r="A197" i="5"/>
  <c r="F197" i="5"/>
  <c r="Q197" i="5"/>
  <c r="D198" i="5"/>
  <c r="C196" i="5"/>
  <c r="B196" i="5"/>
  <c r="O193" i="5" l="1"/>
  <c r="P193" i="5" s="1"/>
  <c r="R192" i="5"/>
  <c r="G194" i="5"/>
  <c r="H194" i="5" s="1"/>
  <c r="I194" i="5"/>
  <c r="M193" i="5"/>
  <c r="J193" i="5"/>
  <c r="K193" i="5" s="1"/>
  <c r="N194" i="5"/>
  <c r="L194" i="5"/>
  <c r="M194" i="5" s="1"/>
  <c r="A198" i="5"/>
  <c r="Q198" i="5"/>
  <c r="E198" i="5"/>
  <c r="F198" i="5"/>
  <c r="D199" i="5"/>
  <c r="B197" i="5"/>
  <c r="C197" i="5"/>
  <c r="R193" i="5" l="1"/>
  <c r="O194" i="5"/>
  <c r="P194" i="5" s="1"/>
  <c r="J194" i="5"/>
  <c r="K194" i="5" s="1"/>
  <c r="N195" i="5"/>
  <c r="L195" i="5"/>
  <c r="M195" i="5" s="1"/>
  <c r="G195" i="5"/>
  <c r="H195" i="5" s="1"/>
  <c r="I195" i="5"/>
  <c r="E199" i="5"/>
  <c r="F199" i="5"/>
  <c r="A199" i="5"/>
  <c r="Q199" i="5"/>
  <c r="D200" i="5"/>
  <c r="C198" i="5"/>
  <c r="B198" i="5"/>
  <c r="J195" i="5" l="1"/>
  <c r="K195" i="5" s="1"/>
  <c r="R194" i="5"/>
  <c r="O195" i="5"/>
  <c r="P195" i="5" s="1"/>
  <c r="G196" i="5"/>
  <c r="H196" i="5" s="1"/>
  <c r="I196" i="5"/>
  <c r="L196" i="5"/>
  <c r="N196" i="5"/>
  <c r="A200" i="5"/>
  <c r="F200" i="5"/>
  <c r="E200" i="5"/>
  <c r="Q200" i="5"/>
  <c r="D201" i="5"/>
  <c r="B199" i="5"/>
  <c r="C199" i="5"/>
  <c r="J196" i="5" l="1"/>
  <c r="K196" i="5" s="1"/>
  <c r="R195" i="5"/>
  <c r="L197" i="5"/>
  <c r="M197" i="5" s="1"/>
  <c r="N197" i="5"/>
  <c r="I197" i="5"/>
  <c r="G197" i="5"/>
  <c r="M196" i="5"/>
  <c r="O196" i="5"/>
  <c r="P196" i="5" s="1"/>
  <c r="C200" i="5"/>
  <c r="B200" i="5"/>
  <c r="A201" i="5"/>
  <c r="Q201" i="5"/>
  <c r="E201" i="5"/>
  <c r="F201" i="5"/>
  <c r="D202" i="5"/>
  <c r="R196" i="5" l="1"/>
  <c r="L198" i="5"/>
  <c r="M198" i="5" s="1"/>
  <c r="N198" i="5"/>
  <c r="I198" i="5"/>
  <c r="G198" i="5"/>
  <c r="H198" i="5" s="1"/>
  <c r="H197" i="5"/>
  <c r="O197" i="5"/>
  <c r="P197" i="5" s="1"/>
  <c r="J197" i="5"/>
  <c r="B201" i="5"/>
  <c r="C201" i="5"/>
  <c r="A202" i="5"/>
  <c r="Q202" i="5"/>
  <c r="E202" i="5"/>
  <c r="F202" i="5"/>
  <c r="D203" i="5"/>
  <c r="N199" i="5" l="1"/>
  <c r="L199" i="5"/>
  <c r="M199" i="5" s="1"/>
  <c r="O198" i="5"/>
  <c r="P198" i="5" s="1"/>
  <c r="J198" i="5"/>
  <c r="I199" i="5"/>
  <c r="G199" i="5"/>
  <c r="H199" i="5" s="1"/>
  <c r="K197" i="5"/>
  <c r="R197" i="5" s="1"/>
  <c r="K198" i="5"/>
  <c r="C202" i="5"/>
  <c r="B202" i="5"/>
  <c r="E203" i="5"/>
  <c r="A203" i="5"/>
  <c r="Q203" i="5"/>
  <c r="F203" i="5"/>
  <c r="D204" i="5"/>
  <c r="L200" i="5" l="1"/>
  <c r="M200" i="5" s="1"/>
  <c r="N200" i="5"/>
  <c r="J199" i="5"/>
  <c r="K199" i="5" s="1"/>
  <c r="O199" i="5"/>
  <c r="P199" i="5" s="1"/>
  <c r="I200" i="5"/>
  <c r="G200" i="5"/>
  <c r="H200" i="5" s="1"/>
  <c r="R198" i="5"/>
  <c r="F204" i="5"/>
  <c r="A204" i="5"/>
  <c r="E204" i="5"/>
  <c r="Q204" i="5"/>
  <c r="D205" i="5"/>
  <c r="B203" i="5"/>
  <c r="C203" i="5"/>
  <c r="J200" i="5" l="1"/>
  <c r="K200" i="5" s="1"/>
  <c r="G201" i="5"/>
  <c r="H201" i="5" s="1"/>
  <c r="I201" i="5"/>
  <c r="O200" i="5"/>
  <c r="P200" i="5" s="1"/>
  <c r="N201" i="5"/>
  <c r="L201" i="5"/>
  <c r="M201" i="5" s="1"/>
  <c r="R199" i="5"/>
  <c r="C204" i="5"/>
  <c r="B204" i="5"/>
  <c r="A205" i="5"/>
  <c r="Q205" i="5"/>
  <c r="F205" i="5"/>
  <c r="E205" i="5"/>
  <c r="D206" i="5"/>
  <c r="R200" i="5" l="1"/>
  <c r="O201" i="5"/>
  <c r="P201" i="5" s="1"/>
  <c r="G202" i="5"/>
  <c r="H202" i="5" s="1"/>
  <c r="I202" i="5"/>
  <c r="J201" i="5"/>
  <c r="K201" i="5" s="1"/>
  <c r="N202" i="5"/>
  <c r="L202" i="5"/>
  <c r="M202" i="5" s="1"/>
  <c r="F206" i="5"/>
  <c r="A206" i="5"/>
  <c r="Q206" i="5"/>
  <c r="E206" i="5"/>
  <c r="D207" i="5"/>
  <c r="B205" i="5"/>
  <c r="C205" i="5"/>
  <c r="R201" i="5" l="1"/>
  <c r="G203" i="5"/>
  <c r="H203" i="5" s="1"/>
  <c r="I203" i="5"/>
  <c r="J202" i="5"/>
  <c r="K202" i="5" s="1"/>
  <c r="N203" i="5"/>
  <c r="L203" i="5"/>
  <c r="M203" i="5" s="1"/>
  <c r="O202" i="5"/>
  <c r="P202" i="5" s="1"/>
  <c r="C206" i="5"/>
  <c r="B206" i="5"/>
  <c r="A207" i="5"/>
  <c r="Q207" i="5"/>
  <c r="E207" i="5"/>
  <c r="F207" i="5"/>
  <c r="D208" i="5"/>
  <c r="J203" i="5" l="1"/>
  <c r="K203" i="5" s="1"/>
  <c r="I204" i="5"/>
  <c r="G204" i="5"/>
  <c r="H204" i="5" s="1"/>
  <c r="L204" i="5"/>
  <c r="M204" i="5" s="1"/>
  <c r="N204" i="5"/>
  <c r="R202" i="5"/>
  <c r="O203" i="5"/>
  <c r="P203" i="5" s="1"/>
  <c r="E208" i="5"/>
  <c r="A208" i="5"/>
  <c r="Q208" i="5"/>
  <c r="F208" i="5"/>
  <c r="D209" i="5"/>
  <c r="B207" i="5"/>
  <c r="C207" i="5"/>
  <c r="O204" i="5" l="1"/>
  <c r="P204" i="5" s="1"/>
  <c r="J204" i="5"/>
  <c r="K204" i="5" s="1"/>
  <c r="R203" i="5"/>
  <c r="G205" i="5"/>
  <c r="H205" i="5" s="1"/>
  <c r="I205" i="5"/>
  <c r="N205" i="5"/>
  <c r="L205" i="5"/>
  <c r="M205" i="5" s="1"/>
  <c r="E209" i="5"/>
  <c r="A209" i="5"/>
  <c r="Q209" i="5"/>
  <c r="F209" i="5"/>
  <c r="D210" i="5"/>
  <c r="C208" i="5"/>
  <c r="B208" i="5"/>
  <c r="J205" i="5" l="1"/>
  <c r="K205" i="5" s="1"/>
  <c r="R204" i="5"/>
  <c r="O205" i="5"/>
  <c r="P205" i="5" s="1"/>
  <c r="L206" i="5"/>
  <c r="M206" i="5" s="1"/>
  <c r="N206" i="5"/>
  <c r="I206" i="5"/>
  <c r="G206" i="5"/>
  <c r="H206" i="5" s="1"/>
  <c r="B209" i="5"/>
  <c r="C209" i="5"/>
  <c r="A210" i="5"/>
  <c r="F210" i="5"/>
  <c r="Q210" i="5"/>
  <c r="E210" i="5"/>
  <c r="D211" i="5"/>
  <c r="R205" i="5" l="1"/>
  <c r="J206" i="5"/>
  <c r="K206" i="5" s="1"/>
  <c r="N207" i="5"/>
  <c r="L207" i="5"/>
  <c r="M207" i="5" s="1"/>
  <c r="G207" i="5"/>
  <c r="H207" i="5" s="1"/>
  <c r="I207" i="5"/>
  <c r="O206" i="5"/>
  <c r="P206" i="5" s="1"/>
  <c r="A211" i="5"/>
  <c r="E211" i="5"/>
  <c r="F211" i="5"/>
  <c r="Q211" i="5"/>
  <c r="D212" i="5"/>
  <c r="C210" i="5"/>
  <c r="B210" i="5"/>
  <c r="O207" i="5" l="1"/>
  <c r="P207" i="5" s="1"/>
  <c r="R206" i="5"/>
  <c r="J207" i="5"/>
  <c r="K207" i="5" s="1"/>
  <c r="I208" i="5"/>
  <c r="G208" i="5"/>
  <c r="H208" i="5" s="1"/>
  <c r="L208" i="5"/>
  <c r="M208" i="5" s="1"/>
  <c r="N208" i="5"/>
  <c r="A212" i="5"/>
  <c r="E212" i="5"/>
  <c r="Q212" i="5"/>
  <c r="F212" i="5"/>
  <c r="D213" i="5"/>
  <c r="B211" i="5"/>
  <c r="C211" i="5"/>
  <c r="O208" i="5" l="1"/>
  <c r="P208" i="5" s="1"/>
  <c r="J208" i="5"/>
  <c r="K208" i="5" s="1"/>
  <c r="R207" i="5"/>
  <c r="N209" i="5"/>
  <c r="L209" i="5"/>
  <c r="M209" i="5" s="1"/>
  <c r="I209" i="5"/>
  <c r="G209" i="5"/>
  <c r="H209" i="5" s="1"/>
  <c r="C212" i="5"/>
  <c r="B212" i="5"/>
  <c r="A213" i="5"/>
  <c r="E213" i="5"/>
  <c r="Q213" i="5"/>
  <c r="F213" i="5"/>
  <c r="D214" i="5"/>
  <c r="J209" i="5" l="1"/>
  <c r="K209" i="5" s="1"/>
  <c r="R208" i="5"/>
  <c r="G210" i="5"/>
  <c r="H210" i="5" s="1"/>
  <c r="I210" i="5"/>
  <c r="L210" i="5"/>
  <c r="M210" i="5" s="1"/>
  <c r="N210" i="5"/>
  <c r="O209" i="5"/>
  <c r="P209" i="5" s="1"/>
  <c r="A214" i="5"/>
  <c r="Q214" i="5"/>
  <c r="E214" i="5"/>
  <c r="F214" i="5"/>
  <c r="D215" i="5"/>
  <c r="B213" i="5"/>
  <c r="C213" i="5"/>
  <c r="R209" i="5" l="1"/>
  <c r="O210" i="5"/>
  <c r="P210" i="5" s="1"/>
  <c r="I211" i="5"/>
  <c r="G211" i="5"/>
  <c r="H211" i="5" s="1"/>
  <c r="L211" i="5"/>
  <c r="M211" i="5" s="1"/>
  <c r="N211" i="5"/>
  <c r="J210" i="5"/>
  <c r="K210" i="5" s="1"/>
  <c r="F215" i="5"/>
  <c r="E215" i="5"/>
  <c r="A215" i="5"/>
  <c r="Q215" i="5"/>
  <c r="D216" i="5"/>
  <c r="C214" i="5"/>
  <c r="B214" i="5"/>
  <c r="O211" i="5" l="1"/>
  <c r="P211" i="5" s="1"/>
  <c r="J211" i="5"/>
  <c r="K211" i="5" s="1"/>
  <c r="R210" i="5"/>
  <c r="N212" i="5"/>
  <c r="L212" i="5"/>
  <c r="M212" i="5" s="1"/>
  <c r="G212" i="5"/>
  <c r="H212" i="5" s="1"/>
  <c r="I212" i="5"/>
  <c r="A216" i="5"/>
  <c r="F216" i="5"/>
  <c r="E216" i="5"/>
  <c r="Q216" i="5"/>
  <c r="D217" i="5"/>
  <c r="B215" i="5"/>
  <c r="C215" i="5"/>
  <c r="R211" i="5" l="1"/>
  <c r="O212" i="5"/>
  <c r="P212" i="5" s="1"/>
  <c r="J212" i="5"/>
  <c r="K212" i="5" s="1"/>
  <c r="L213" i="5"/>
  <c r="M213" i="5" s="1"/>
  <c r="N213" i="5"/>
  <c r="G213" i="5"/>
  <c r="H213" i="5" s="1"/>
  <c r="I213" i="5"/>
  <c r="C216" i="5"/>
  <c r="B216" i="5"/>
  <c r="A217" i="5"/>
  <c r="Q217" i="5"/>
  <c r="F217" i="5"/>
  <c r="E217" i="5"/>
  <c r="D218" i="5"/>
  <c r="R212" i="5" l="1"/>
  <c r="J213" i="5"/>
  <c r="K213" i="5" s="1"/>
  <c r="O213" i="5"/>
  <c r="P213" i="5" s="1"/>
  <c r="I214" i="5"/>
  <c r="G214" i="5"/>
  <c r="L214" i="5"/>
  <c r="M214" i="5" s="1"/>
  <c r="N214" i="5"/>
  <c r="A218" i="5"/>
  <c r="Q218" i="5"/>
  <c r="E218" i="5"/>
  <c r="F218" i="5"/>
  <c r="D219" i="5"/>
  <c r="B217" i="5"/>
  <c r="C217" i="5"/>
  <c r="J214" i="5" l="1"/>
  <c r="K214" i="5" s="1"/>
  <c r="R213" i="5"/>
  <c r="O214" i="5"/>
  <c r="P214" i="5" s="1"/>
  <c r="H214" i="5"/>
  <c r="N215" i="5"/>
  <c r="L215" i="5"/>
  <c r="M215" i="5" s="1"/>
  <c r="I215" i="5"/>
  <c r="G215" i="5"/>
  <c r="H215" i="5" s="1"/>
  <c r="C218" i="5"/>
  <c r="B218" i="5"/>
  <c r="E219" i="5"/>
  <c r="A219" i="5"/>
  <c r="Q219" i="5"/>
  <c r="F219" i="5"/>
  <c r="D220" i="5"/>
  <c r="R214" i="5" l="1"/>
  <c r="O215" i="5"/>
  <c r="P215" i="5" s="1"/>
  <c r="I216" i="5"/>
  <c r="G216" i="5"/>
  <c r="H216" i="5" s="1"/>
  <c r="J215" i="5"/>
  <c r="K215" i="5" s="1"/>
  <c r="N216" i="5"/>
  <c r="L216" i="5"/>
  <c r="M216" i="5" s="1"/>
  <c r="B219" i="5"/>
  <c r="C219" i="5"/>
  <c r="A220" i="5"/>
  <c r="F220" i="5"/>
  <c r="E220" i="5"/>
  <c r="Q220" i="5"/>
  <c r="D221" i="5"/>
  <c r="R215" i="5" l="1"/>
  <c r="J216" i="5"/>
  <c r="K216" i="5" s="1"/>
  <c r="O216" i="5"/>
  <c r="P216" i="5" s="1"/>
  <c r="L217" i="5"/>
  <c r="M217" i="5" s="1"/>
  <c r="N217" i="5"/>
  <c r="I217" i="5"/>
  <c r="G217" i="5"/>
  <c r="H217" i="5" s="1"/>
  <c r="C220" i="5"/>
  <c r="B220" i="5"/>
  <c r="E221" i="5"/>
  <c r="A221" i="5"/>
  <c r="Q221" i="5"/>
  <c r="F221" i="5"/>
  <c r="D222" i="5"/>
  <c r="J217" i="5" l="1"/>
  <c r="K217" i="5" s="1"/>
  <c r="R216" i="5"/>
  <c r="N218" i="5"/>
  <c r="L218" i="5"/>
  <c r="M218" i="5" s="1"/>
  <c r="I218" i="5"/>
  <c r="G218" i="5"/>
  <c r="H218" i="5" s="1"/>
  <c r="O217" i="5"/>
  <c r="P217" i="5" s="1"/>
  <c r="B221" i="5"/>
  <c r="C221" i="5"/>
  <c r="F222" i="5"/>
  <c r="A222" i="5"/>
  <c r="Q222" i="5"/>
  <c r="E222" i="5"/>
  <c r="D223" i="5"/>
  <c r="R217" i="5" l="1"/>
  <c r="O218" i="5"/>
  <c r="P218" i="5" s="1"/>
  <c r="I219" i="5"/>
  <c r="G219" i="5"/>
  <c r="H219" i="5" s="1"/>
  <c r="L219" i="5"/>
  <c r="M219" i="5" s="1"/>
  <c r="N219" i="5"/>
  <c r="J218" i="5"/>
  <c r="K218" i="5" s="1"/>
  <c r="A223" i="5"/>
  <c r="Q223" i="5"/>
  <c r="F223" i="5"/>
  <c r="E223" i="5"/>
  <c r="D224" i="5"/>
  <c r="C222" i="5"/>
  <c r="B222" i="5"/>
  <c r="J219" i="5" l="1"/>
  <c r="K219" i="5" s="1"/>
  <c r="R218" i="5"/>
  <c r="L220" i="5"/>
  <c r="M220" i="5" s="1"/>
  <c r="N220" i="5"/>
  <c r="G220" i="5"/>
  <c r="H220" i="5" s="1"/>
  <c r="I220" i="5"/>
  <c r="O219" i="5"/>
  <c r="A224" i="5"/>
  <c r="E224" i="5"/>
  <c r="Q224" i="5"/>
  <c r="F224" i="5"/>
  <c r="D225" i="5"/>
  <c r="B223" i="5"/>
  <c r="C223" i="5"/>
  <c r="O220" i="5" l="1"/>
  <c r="P220" i="5" s="1"/>
  <c r="I221" i="5"/>
  <c r="G221" i="5"/>
  <c r="H221" i="5" s="1"/>
  <c r="L221" i="5"/>
  <c r="M221" i="5" s="1"/>
  <c r="N221" i="5"/>
  <c r="P219" i="5"/>
  <c r="R219" i="5" s="1"/>
  <c r="J220" i="5"/>
  <c r="K220" i="5" s="1"/>
  <c r="A225" i="5"/>
  <c r="E225" i="5"/>
  <c r="Q225" i="5"/>
  <c r="F225" i="5"/>
  <c r="D226" i="5"/>
  <c r="C224" i="5"/>
  <c r="B224" i="5"/>
  <c r="O221" i="5" l="1"/>
  <c r="P221" i="5" s="1"/>
  <c r="J221" i="5"/>
  <c r="K221" i="5" s="1"/>
  <c r="G222" i="5"/>
  <c r="I222" i="5"/>
  <c r="R220" i="5"/>
  <c r="N222" i="5"/>
  <c r="L222" i="5"/>
  <c r="M222" i="5" s="1"/>
  <c r="B225" i="5"/>
  <c r="C225" i="5"/>
  <c r="F226" i="5"/>
  <c r="A226" i="5"/>
  <c r="E226" i="5"/>
  <c r="Q226" i="5"/>
  <c r="D227" i="5"/>
  <c r="R221" i="5" l="1"/>
  <c r="J222" i="5"/>
  <c r="K222" i="5" s="1"/>
  <c r="I223" i="5"/>
  <c r="G223" i="5"/>
  <c r="H222" i="5"/>
  <c r="L223" i="5"/>
  <c r="M223" i="5" s="1"/>
  <c r="N223" i="5"/>
  <c r="O222" i="5"/>
  <c r="P222" i="5" s="1"/>
  <c r="C226" i="5"/>
  <c r="B226" i="5"/>
  <c r="F227" i="5"/>
  <c r="E227" i="5"/>
  <c r="A227" i="5"/>
  <c r="Q227" i="5"/>
  <c r="D228" i="5"/>
  <c r="J223" i="5" l="1"/>
  <c r="K223" i="5" s="1"/>
  <c r="R222" i="5"/>
  <c r="I224" i="5"/>
  <c r="G224" i="5"/>
  <c r="H224" i="5" s="1"/>
  <c r="N224" i="5"/>
  <c r="L224" i="5"/>
  <c r="M224" i="5" s="1"/>
  <c r="O223" i="5"/>
  <c r="P223" i="5" s="1"/>
  <c r="H223" i="5"/>
  <c r="A228" i="5"/>
  <c r="E228" i="5"/>
  <c r="Q228" i="5"/>
  <c r="F228" i="5"/>
  <c r="D229" i="5"/>
  <c r="B227" i="5"/>
  <c r="C227" i="5"/>
  <c r="O224" i="5" l="1"/>
  <c r="P224" i="5" s="1"/>
  <c r="R223" i="5"/>
  <c r="I225" i="5"/>
  <c r="G225" i="5"/>
  <c r="H225" i="5" s="1"/>
  <c r="N225" i="5"/>
  <c r="L225" i="5"/>
  <c r="M225" i="5" s="1"/>
  <c r="J224" i="5"/>
  <c r="K224" i="5" s="1"/>
  <c r="E229" i="5"/>
  <c r="A229" i="5"/>
  <c r="Q229" i="5"/>
  <c r="F229" i="5"/>
  <c r="D230" i="5"/>
  <c r="C228" i="5"/>
  <c r="B228" i="5"/>
  <c r="R224" i="5" l="1"/>
  <c r="J225" i="5"/>
  <c r="K225" i="5" s="1"/>
  <c r="G226" i="5"/>
  <c r="H226" i="5" s="1"/>
  <c r="I226" i="5"/>
  <c r="O225" i="5"/>
  <c r="L226" i="5"/>
  <c r="M226" i="5" s="1"/>
  <c r="N226" i="5"/>
  <c r="A230" i="5"/>
  <c r="Q230" i="5"/>
  <c r="E230" i="5"/>
  <c r="F230" i="5"/>
  <c r="D231" i="5"/>
  <c r="B229" i="5"/>
  <c r="C229" i="5"/>
  <c r="O226" i="5" l="1"/>
  <c r="J226" i="5"/>
  <c r="K226" i="5" s="1"/>
  <c r="L227" i="5"/>
  <c r="M227" i="5" s="1"/>
  <c r="N227" i="5"/>
  <c r="P226" i="5"/>
  <c r="P225" i="5"/>
  <c r="R225" i="5" s="1"/>
  <c r="G227" i="5"/>
  <c r="H227" i="5" s="1"/>
  <c r="I227" i="5"/>
  <c r="E231" i="5"/>
  <c r="A231" i="5"/>
  <c r="F231" i="5"/>
  <c r="Q231" i="5"/>
  <c r="D232" i="5"/>
  <c r="C230" i="5"/>
  <c r="B230" i="5"/>
  <c r="R226" i="5" l="1"/>
  <c r="J227" i="5"/>
  <c r="K227" i="5" s="1"/>
  <c r="O227" i="5"/>
  <c r="P227" i="5" s="1"/>
  <c r="L228" i="5"/>
  <c r="M228" i="5" s="1"/>
  <c r="N228" i="5"/>
  <c r="I228" i="5"/>
  <c r="G228" i="5"/>
  <c r="H228" i="5" s="1"/>
  <c r="B231" i="5"/>
  <c r="C231" i="5"/>
  <c r="A232" i="5"/>
  <c r="E232" i="5"/>
  <c r="F232" i="5"/>
  <c r="Q232" i="5"/>
  <c r="D233" i="5"/>
  <c r="J228" i="5" l="1"/>
  <c r="K228" i="5" s="1"/>
  <c r="R227" i="5"/>
  <c r="O228" i="5"/>
  <c r="P228" i="5" s="1"/>
  <c r="N229" i="5"/>
  <c r="L229" i="5"/>
  <c r="I229" i="5"/>
  <c r="G229" i="5"/>
  <c r="H229" i="5" s="1"/>
  <c r="A233" i="5"/>
  <c r="Q233" i="5"/>
  <c r="E233" i="5"/>
  <c r="F233" i="5"/>
  <c r="D234" i="5"/>
  <c r="C232" i="5"/>
  <c r="B232" i="5"/>
  <c r="R228" i="5" l="1"/>
  <c r="O229" i="5"/>
  <c r="P229" i="5" s="1"/>
  <c r="I230" i="5"/>
  <c r="G230" i="5"/>
  <c r="M229" i="5"/>
  <c r="L230" i="5"/>
  <c r="M230" i="5" s="1"/>
  <c r="N230" i="5"/>
  <c r="J229" i="5"/>
  <c r="K229" i="5" s="1"/>
  <c r="A234" i="5"/>
  <c r="E234" i="5"/>
  <c r="Q234" i="5"/>
  <c r="F234" i="5"/>
  <c r="D235" i="5"/>
  <c r="B233" i="5"/>
  <c r="C233" i="5"/>
  <c r="J230" i="5" l="1"/>
  <c r="K230" i="5" s="1"/>
  <c r="R229" i="5"/>
  <c r="G231" i="5"/>
  <c r="H231" i="5" s="1"/>
  <c r="I231" i="5"/>
  <c r="H230" i="5"/>
  <c r="O230" i="5"/>
  <c r="P230" i="5" s="1"/>
  <c r="N231" i="5"/>
  <c r="L231" i="5"/>
  <c r="M231" i="5" s="1"/>
  <c r="E235" i="5"/>
  <c r="A235" i="5"/>
  <c r="Q235" i="5"/>
  <c r="F235" i="5"/>
  <c r="D236" i="5"/>
  <c r="C234" i="5"/>
  <c r="B234" i="5"/>
  <c r="R230" i="5" l="1"/>
  <c r="L232" i="5"/>
  <c r="M232" i="5" s="1"/>
  <c r="N232" i="5"/>
  <c r="I232" i="5"/>
  <c r="G232" i="5"/>
  <c r="H232" i="5" s="1"/>
  <c r="J231" i="5"/>
  <c r="K231" i="5" s="1"/>
  <c r="O231" i="5"/>
  <c r="P231" i="5" s="1"/>
  <c r="B235" i="5"/>
  <c r="C235" i="5"/>
  <c r="F236" i="5"/>
  <c r="A236" i="5"/>
  <c r="E236" i="5"/>
  <c r="Q236" i="5"/>
  <c r="D237" i="5"/>
  <c r="R231" i="5" l="1"/>
  <c r="L233" i="5"/>
  <c r="M233" i="5" s="1"/>
  <c r="N233" i="5"/>
  <c r="G233" i="5"/>
  <c r="I233" i="5"/>
  <c r="O232" i="5"/>
  <c r="P232" i="5" s="1"/>
  <c r="J232" i="5"/>
  <c r="K232" i="5" s="1"/>
  <c r="A237" i="5"/>
  <c r="Q237" i="5"/>
  <c r="E237" i="5"/>
  <c r="F237" i="5"/>
  <c r="D238" i="5"/>
  <c r="C236" i="5"/>
  <c r="B236" i="5"/>
  <c r="O233" i="5" l="1"/>
  <c r="P233" i="5" s="1"/>
  <c r="R232" i="5"/>
  <c r="L234" i="5"/>
  <c r="M234" i="5" s="1"/>
  <c r="N234" i="5"/>
  <c r="H233" i="5"/>
  <c r="G234" i="5"/>
  <c r="H234" i="5" s="1"/>
  <c r="I234" i="5"/>
  <c r="J233" i="5"/>
  <c r="K233" i="5" s="1"/>
  <c r="B237" i="5"/>
  <c r="C237" i="5"/>
  <c r="F238" i="5"/>
  <c r="E238" i="5"/>
  <c r="A238" i="5"/>
  <c r="Q238" i="5"/>
  <c r="D239" i="5"/>
  <c r="R233" i="5" l="1"/>
  <c r="O234" i="5"/>
  <c r="P234" i="5" s="1"/>
  <c r="N235" i="5"/>
  <c r="L235" i="5"/>
  <c r="G235" i="5"/>
  <c r="H235" i="5" s="1"/>
  <c r="I235" i="5"/>
  <c r="J234" i="5"/>
  <c r="K234" i="5" s="1"/>
  <c r="C238" i="5"/>
  <c r="B238" i="5"/>
  <c r="E239" i="5"/>
  <c r="A239" i="5"/>
  <c r="Q239" i="5"/>
  <c r="F239" i="5"/>
  <c r="D240" i="5"/>
  <c r="O235" i="5" l="1"/>
  <c r="P235" i="5" s="1"/>
  <c r="J235" i="5"/>
  <c r="K235" i="5" s="1"/>
  <c r="R234" i="5"/>
  <c r="M235" i="5"/>
  <c r="G236" i="5"/>
  <c r="H236" i="5" s="1"/>
  <c r="I236" i="5"/>
  <c r="N236" i="5"/>
  <c r="L236" i="5"/>
  <c r="M236" i="5" s="1"/>
  <c r="E240" i="5"/>
  <c r="A240" i="5"/>
  <c r="F240" i="5"/>
  <c r="Q240" i="5"/>
  <c r="D241" i="5"/>
  <c r="B239" i="5"/>
  <c r="C239" i="5"/>
  <c r="R235" i="5" l="1"/>
  <c r="J236" i="5"/>
  <c r="K236" i="5" s="1"/>
  <c r="O236" i="5"/>
  <c r="P236" i="5" s="1"/>
  <c r="N237" i="5"/>
  <c r="L237" i="5"/>
  <c r="M237" i="5" s="1"/>
  <c r="I237" i="5"/>
  <c r="G237" i="5"/>
  <c r="H237" i="5" s="1"/>
  <c r="A241" i="5"/>
  <c r="Q241" i="5"/>
  <c r="E241" i="5"/>
  <c r="F241" i="5"/>
  <c r="D242" i="5"/>
  <c r="C240" i="5"/>
  <c r="B240" i="5"/>
  <c r="R236" i="5" l="1"/>
  <c r="O237" i="5"/>
  <c r="P237" i="5" s="1"/>
  <c r="J237" i="5"/>
  <c r="K237" i="5" s="1"/>
  <c r="N238" i="5"/>
  <c r="L238" i="5"/>
  <c r="M238" i="5" s="1"/>
  <c r="G238" i="5"/>
  <c r="H238" i="5" s="1"/>
  <c r="I238" i="5"/>
  <c r="E242" i="5"/>
  <c r="A242" i="5"/>
  <c r="F242" i="5"/>
  <c r="Q242" i="5"/>
  <c r="D243" i="5"/>
  <c r="B241" i="5"/>
  <c r="C241" i="5"/>
  <c r="R237" i="5" l="1"/>
  <c r="J238" i="5"/>
  <c r="K238" i="5" s="1"/>
  <c r="O238" i="5"/>
  <c r="P238" i="5" s="1"/>
  <c r="L239" i="5"/>
  <c r="M239" i="5" s="1"/>
  <c r="N239" i="5"/>
  <c r="I239" i="5"/>
  <c r="G239" i="5"/>
  <c r="H239" i="5" s="1"/>
  <c r="F243" i="5"/>
  <c r="E243" i="5"/>
  <c r="A243" i="5"/>
  <c r="Q243" i="5"/>
  <c r="D244" i="5"/>
  <c r="C242" i="5"/>
  <c r="B242" i="5"/>
  <c r="R238" i="5" l="1"/>
  <c r="I240" i="5"/>
  <c r="G240" i="5"/>
  <c r="H240" i="5" s="1"/>
  <c r="O239" i="5"/>
  <c r="J239" i="5"/>
  <c r="K239" i="5" s="1"/>
  <c r="N240" i="5"/>
  <c r="L240" i="5"/>
  <c r="M240" i="5" s="1"/>
  <c r="A244" i="5"/>
  <c r="E244" i="5"/>
  <c r="Q244" i="5"/>
  <c r="F244" i="5"/>
  <c r="D245" i="5"/>
  <c r="B243" i="5"/>
  <c r="C243" i="5"/>
  <c r="O240" i="5" l="1"/>
  <c r="P240" i="5" s="1"/>
  <c r="J240" i="5"/>
  <c r="K240" i="5" s="1"/>
  <c r="I241" i="5"/>
  <c r="G241" i="5"/>
  <c r="P239" i="5"/>
  <c r="R239" i="5" s="1"/>
  <c r="L241" i="5"/>
  <c r="M241" i="5" s="1"/>
  <c r="N241" i="5"/>
  <c r="A245" i="5"/>
  <c r="E245" i="5"/>
  <c r="Q245" i="5"/>
  <c r="F245" i="5"/>
  <c r="D246" i="5"/>
  <c r="C244" i="5"/>
  <c r="B244" i="5"/>
  <c r="R240" i="5" l="1"/>
  <c r="J241" i="5"/>
  <c r="K241" i="5" s="1"/>
  <c r="G242" i="5"/>
  <c r="H242" i="5" s="1"/>
  <c r="I242" i="5"/>
  <c r="H241" i="5"/>
  <c r="L242" i="5"/>
  <c r="M242" i="5" s="1"/>
  <c r="N242" i="5"/>
  <c r="O241" i="5"/>
  <c r="E246" i="5"/>
  <c r="A246" i="5"/>
  <c r="F246" i="5"/>
  <c r="Q246" i="5"/>
  <c r="D247" i="5"/>
  <c r="B245" i="5"/>
  <c r="C245" i="5"/>
  <c r="N243" i="5" l="1"/>
  <c r="L243" i="5"/>
  <c r="M243" i="5" s="1"/>
  <c r="P241" i="5"/>
  <c r="R241" i="5" s="1"/>
  <c r="O242" i="5"/>
  <c r="P242" i="5" s="1"/>
  <c r="J242" i="5"/>
  <c r="G243" i="5"/>
  <c r="H243" i="5" s="1"/>
  <c r="I243" i="5"/>
  <c r="C246" i="5"/>
  <c r="B246" i="5"/>
  <c r="F247" i="5"/>
  <c r="E247" i="5"/>
  <c r="A247" i="5"/>
  <c r="Q247" i="5"/>
  <c r="D248" i="5"/>
  <c r="J243" i="5" l="1"/>
  <c r="K243" i="5" s="1"/>
  <c r="O243" i="5"/>
  <c r="P243" i="5" s="1"/>
  <c r="L244" i="5"/>
  <c r="M244" i="5" s="1"/>
  <c r="N244" i="5"/>
  <c r="I244" i="5"/>
  <c r="G244" i="5"/>
  <c r="K242" i="5"/>
  <c r="R242" i="5" s="1"/>
  <c r="A248" i="5"/>
  <c r="F248" i="5"/>
  <c r="E248" i="5"/>
  <c r="Q248" i="5"/>
  <c r="D249" i="5"/>
  <c r="B247" i="5"/>
  <c r="C247" i="5"/>
  <c r="R243" i="5" l="1"/>
  <c r="N245" i="5"/>
  <c r="L245" i="5"/>
  <c r="M245" i="5" s="1"/>
  <c r="I245" i="5"/>
  <c r="G245" i="5"/>
  <c r="H245" i="5" s="1"/>
  <c r="O244" i="5"/>
  <c r="P244" i="5" s="1"/>
  <c r="H244" i="5"/>
  <c r="J244" i="5"/>
  <c r="K244" i="5" s="1"/>
  <c r="A249" i="5"/>
  <c r="E249" i="5"/>
  <c r="F249" i="5"/>
  <c r="Q249" i="5"/>
  <c r="D250" i="5"/>
  <c r="C248" i="5"/>
  <c r="B248" i="5"/>
  <c r="R244" i="5" l="1"/>
  <c r="O245" i="5"/>
  <c r="P245" i="5" s="1"/>
  <c r="I246" i="5"/>
  <c r="G246" i="5"/>
  <c r="L246" i="5"/>
  <c r="N246" i="5"/>
  <c r="J245" i="5"/>
  <c r="K245" i="5" s="1"/>
  <c r="E250" i="5"/>
  <c r="A250" i="5"/>
  <c r="F250" i="5"/>
  <c r="Q250" i="5"/>
  <c r="D251" i="5"/>
  <c r="B249" i="5"/>
  <c r="C249" i="5"/>
  <c r="J246" i="5" l="1"/>
  <c r="K246" i="5" s="1"/>
  <c r="O246" i="5"/>
  <c r="P246" i="5" s="1"/>
  <c r="R245" i="5"/>
  <c r="G247" i="5"/>
  <c r="H247" i="5" s="1"/>
  <c r="I247" i="5"/>
  <c r="H246" i="5"/>
  <c r="N247" i="5"/>
  <c r="L247" i="5"/>
  <c r="M247" i="5" s="1"/>
  <c r="M246" i="5"/>
  <c r="C250" i="5"/>
  <c r="B250" i="5"/>
  <c r="E251" i="5"/>
  <c r="A251" i="5"/>
  <c r="Q251" i="5"/>
  <c r="F251" i="5"/>
  <c r="D252" i="5"/>
  <c r="O247" i="5" l="1"/>
  <c r="P247" i="5" s="1"/>
  <c r="R246" i="5"/>
  <c r="N248" i="5"/>
  <c r="L248" i="5"/>
  <c r="M248" i="5" s="1"/>
  <c r="I248" i="5"/>
  <c r="G248" i="5"/>
  <c r="H248" i="5" s="1"/>
  <c r="J247" i="5"/>
  <c r="K247" i="5" s="1"/>
  <c r="A252" i="5"/>
  <c r="E252" i="5"/>
  <c r="F252" i="5"/>
  <c r="Q252" i="5"/>
  <c r="D253" i="5"/>
  <c r="B251" i="5"/>
  <c r="C251" i="5"/>
  <c r="O248" i="5" l="1"/>
  <c r="P248" i="5" s="1"/>
  <c r="R247" i="5"/>
  <c r="L249" i="5"/>
  <c r="M249" i="5" s="1"/>
  <c r="N249" i="5"/>
  <c r="G249" i="5"/>
  <c r="H249" i="5" s="1"/>
  <c r="I249" i="5"/>
  <c r="J248" i="5"/>
  <c r="K248" i="5" s="1"/>
  <c r="C252" i="5"/>
  <c r="B252" i="5"/>
  <c r="A253" i="5"/>
  <c r="Q253" i="5"/>
  <c r="F253" i="5"/>
  <c r="E253" i="5"/>
  <c r="D254" i="5"/>
  <c r="R248" i="5" l="1"/>
  <c r="O249" i="5"/>
  <c r="P249" i="5" s="1"/>
  <c r="L250" i="5"/>
  <c r="M250" i="5" s="1"/>
  <c r="N250" i="5"/>
  <c r="G250" i="5"/>
  <c r="I250" i="5"/>
  <c r="J249" i="5"/>
  <c r="K249" i="5" s="1"/>
  <c r="B253" i="5"/>
  <c r="C253" i="5"/>
  <c r="E254" i="5"/>
  <c r="F254" i="5"/>
  <c r="A254" i="5"/>
  <c r="Q254" i="5"/>
  <c r="D255" i="5"/>
  <c r="J250" i="5" l="1"/>
  <c r="R249" i="5"/>
  <c r="G251" i="5"/>
  <c r="H251" i="5" s="1"/>
  <c r="I251" i="5"/>
  <c r="H250" i="5"/>
  <c r="O250" i="5"/>
  <c r="P250" i="5" s="1"/>
  <c r="L251" i="5"/>
  <c r="M251" i="5" s="1"/>
  <c r="N251" i="5"/>
  <c r="K250" i="5"/>
  <c r="C254" i="5"/>
  <c r="B254" i="5"/>
  <c r="A255" i="5"/>
  <c r="E255" i="5"/>
  <c r="Q255" i="5"/>
  <c r="F255" i="5"/>
  <c r="D256" i="5"/>
  <c r="J251" i="5" l="1"/>
  <c r="K251" i="5" s="1"/>
  <c r="L252" i="5"/>
  <c r="M252" i="5" s="1"/>
  <c r="N252" i="5"/>
  <c r="G252" i="5"/>
  <c r="I252" i="5"/>
  <c r="O251" i="5"/>
  <c r="R250" i="5"/>
  <c r="E256" i="5"/>
  <c r="A256" i="5"/>
  <c r="F256" i="5"/>
  <c r="Q256" i="5"/>
  <c r="D257" i="5"/>
  <c r="B255" i="5"/>
  <c r="C255" i="5"/>
  <c r="J252" i="5" l="1"/>
  <c r="K252" i="5" s="1"/>
  <c r="P251" i="5"/>
  <c r="R251" i="5" s="1"/>
  <c r="G253" i="5"/>
  <c r="H253" i="5" s="1"/>
  <c r="I253" i="5"/>
  <c r="H252" i="5"/>
  <c r="O252" i="5"/>
  <c r="P252" i="5" s="1"/>
  <c r="L253" i="5"/>
  <c r="M253" i="5" s="1"/>
  <c r="N253" i="5"/>
  <c r="A257" i="5"/>
  <c r="Q257" i="5"/>
  <c r="E257" i="5"/>
  <c r="F257" i="5"/>
  <c r="D258" i="5"/>
  <c r="C256" i="5"/>
  <c r="B256" i="5"/>
  <c r="R252" i="5" l="1"/>
  <c r="O253" i="5"/>
  <c r="P253" i="5" s="1"/>
  <c r="G254" i="5"/>
  <c r="H254" i="5" s="1"/>
  <c r="I254" i="5"/>
  <c r="N254" i="5"/>
  <c r="L254" i="5"/>
  <c r="M254" i="5" s="1"/>
  <c r="J253" i="5"/>
  <c r="K253" i="5" s="1"/>
  <c r="B257" i="5"/>
  <c r="C257" i="5"/>
  <c r="F258" i="5"/>
  <c r="E258" i="5"/>
  <c r="A258" i="5"/>
  <c r="Q258" i="5"/>
  <c r="D259" i="5"/>
  <c r="R253" i="5" l="1"/>
  <c r="L255" i="5"/>
  <c r="M255" i="5" s="1"/>
  <c r="N255" i="5"/>
  <c r="I255" i="5"/>
  <c r="G255" i="5"/>
  <c r="H255" i="5" s="1"/>
  <c r="J254" i="5"/>
  <c r="K254" i="5" s="1"/>
  <c r="O254" i="5"/>
  <c r="P254" i="5" s="1"/>
  <c r="F259" i="5"/>
  <c r="E259" i="5"/>
  <c r="A259" i="5"/>
  <c r="Q259" i="5"/>
  <c r="D260" i="5"/>
  <c r="C258" i="5"/>
  <c r="B258" i="5"/>
  <c r="O255" i="5" l="1"/>
  <c r="P255" i="5" s="1"/>
  <c r="J255" i="5"/>
  <c r="K255" i="5" s="1"/>
  <c r="R254" i="5"/>
  <c r="N256" i="5"/>
  <c r="L256" i="5"/>
  <c r="I256" i="5"/>
  <c r="G256" i="5"/>
  <c r="B259" i="5"/>
  <c r="C259" i="5"/>
  <c r="A260" i="5"/>
  <c r="E260" i="5"/>
  <c r="Q260" i="5"/>
  <c r="F260" i="5"/>
  <c r="D261" i="5"/>
  <c r="R255" i="5" l="1"/>
  <c r="O256" i="5"/>
  <c r="P256" i="5" s="1"/>
  <c r="G257" i="5"/>
  <c r="H257" i="5" s="1"/>
  <c r="I257" i="5"/>
  <c r="M256" i="5"/>
  <c r="H256" i="5"/>
  <c r="L257" i="5"/>
  <c r="M257" i="5" s="1"/>
  <c r="N257" i="5"/>
  <c r="J256" i="5"/>
  <c r="A261" i="5"/>
  <c r="E261" i="5"/>
  <c r="F261" i="5"/>
  <c r="Q261" i="5"/>
  <c r="D262" i="5"/>
  <c r="C260" i="5"/>
  <c r="B260" i="5"/>
  <c r="O257" i="5" l="1"/>
  <c r="P257" i="5" s="1"/>
  <c r="J257" i="5"/>
  <c r="N258" i="5"/>
  <c r="L258" i="5"/>
  <c r="M258" i="5" s="1"/>
  <c r="K256" i="5"/>
  <c r="R256" i="5" s="1"/>
  <c r="K257" i="5"/>
  <c r="G258" i="5"/>
  <c r="H258" i="5" s="1"/>
  <c r="I258" i="5"/>
  <c r="E262" i="5"/>
  <c r="A262" i="5"/>
  <c r="F262" i="5"/>
  <c r="Q262" i="5"/>
  <c r="D263" i="5"/>
  <c r="B261" i="5"/>
  <c r="C261" i="5"/>
  <c r="R257" i="5" l="1"/>
  <c r="O258" i="5"/>
  <c r="P258" i="5" s="1"/>
  <c r="I259" i="5"/>
  <c r="G259" i="5"/>
  <c r="H259" i="5" s="1"/>
  <c r="L259" i="5"/>
  <c r="N259" i="5"/>
  <c r="J258" i="5"/>
  <c r="K258" i="5" s="1"/>
  <c r="C262" i="5"/>
  <c r="B262" i="5"/>
  <c r="E263" i="5"/>
  <c r="F263" i="5"/>
  <c r="A263" i="5"/>
  <c r="Q263" i="5"/>
  <c r="D264" i="5"/>
  <c r="R258" i="5" l="1"/>
  <c r="O259" i="5"/>
  <c r="P259" i="5" s="1"/>
  <c r="L260" i="5"/>
  <c r="M260" i="5" s="1"/>
  <c r="N260" i="5"/>
  <c r="J259" i="5"/>
  <c r="K259" i="5" s="1"/>
  <c r="I260" i="5"/>
  <c r="G260" i="5"/>
  <c r="H260" i="5" s="1"/>
  <c r="M259" i="5"/>
  <c r="A264" i="5"/>
  <c r="F264" i="5"/>
  <c r="E264" i="5"/>
  <c r="Q264" i="5"/>
  <c r="D265" i="5"/>
  <c r="B263" i="5"/>
  <c r="C263" i="5"/>
  <c r="R259" i="5" l="1"/>
  <c r="J260" i="5"/>
  <c r="K260" i="5" s="1"/>
  <c r="N261" i="5"/>
  <c r="L261" i="5"/>
  <c r="I261" i="5"/>
  <c r="G261" i="5"/>
  <c r="H261" i="5" s="1"/>
  <c r="O260" i="5"/>
  <c r="P260" i="5" s="1"/>
  <c r="M261" i="5"/>
  <c r="A265" i="5"/>
  <c r="E265" i="5"/>
  <c r="F265" i="5"/>
  <c r="Q265" i="5"/>
  <c r="D266" i="5"/>
  <c r="C264" i="5"/>
  <c r="B264" i="5"/>
  <c r="R260" i="5" l="1"/>
  <c r="O261" i="5"/>
  <c r="P261" i="5" s="1"/>
  <c r="I262" i="5"/>
  <c r="G262" i="5"/>
  <c r="H262" i="5" s="1"/>
  <c r="L262" i="5"/>
  <c r="N262" i="5"/>
  <c r="J261" i="5"/>
  <c r="B265" i="5"/>
  <c r="C265" i="5"/>
  <c r="A266" i="5"/>
  <c r="E266" i="5"/>
  <c r="Q266" i="5"/>
  <c r="F266" i="5"/>
  <c r="D267" i="5"/>
  <c r="J262" i="5" l="1"/>
  <c r="K262" i="5" s="1"/>
  <c r="O262" i="5"/>
  <c r="P262" i="5" s="1"/>
  <c r="K261" i="5"/>
  <c r="R261" i="5" s="1"/>
  <c r="I263" i="5"/>
  <c r="G263" i="5"/>
  <c r="H263" i="5" s="1"/>
  <c r="M262" i="5"/>
  <c r="N263" i="5"/>
  <c r="L263" i="5"/>
  <c r="M263" i="5" s="1"/>
  <c r="E267" i="5"/>
  <c r="A267" i="5"/>
  <c r="Q267" i="5"/>
  <c r="F267" i="5"/>
  <c r="D268" i="5"/>
  <c r="C266" i="5"/>
  <c r="B266" i="5"/>
  <c r="R262" i="5" l="1"/>
  <c r="L264" i="5"/>
  <c r="M264" i="5" s="1"/>
  <c r="N264" i="5"/>
  <c r="G264" i="5"/>
  <c r="H264" i="5" s="1"/>
  <c r="I264" i="5"/>
  <c r="O263" i="5"/>
  <c r="P263" i="5" s="1"/>
  <c r="J263" i="5"/>
  <c r="K263" i="5" s="1"/>
  <c r="B267" i="5"/>
  <c r="C267" i="5"/>
  <c r="F268" i="5"/>
  <c r="A268" i="5"/>
  <c r="E268" i="5"/>
  <c r="Q268" i="5"/>
  <c r="D269" i="5"/>
  <c r="J264" i="5" l="1"/>
  <c r="K264" i="5" s="1"/>
  <c r="I265" i="5"/>
  <c r="G265" i="5"/>
  <c r="H265" i="5" s="1"/>
  <c r="R263" i="5"/>
  <c r="O264" i="5"/>
  <c r="P264" i="5" s="1"/>
  <c r="N265" i="5"/>
  <c r="L265" i="5"/>
  <c r="M265" i="5" s="1"/>
  <c r="C268" i="5"/>
  <c r="B268" i="5"/>
  <c r="A269" i="5"/>
  <c r="Q269" i="5"/>
  <c r="E269" i="5"/>
  <c r="F269" i="5"/>
  <c r="D270" i="5"/>
  <c r="R264" i="5" l="1"/>
  <c r="I266" i="5"/>
  <c r="G266" i="5"/>
  <c r="H266" i="5" s="1"/>
  <c r="L266" i="5"/>
  <c r="M266" i="5" s="1"/>
  <c r="N266" i="5"/>
  <c r="O265" i="5"/>
  <c r="P265" i="5" s="1"/>
  <c r="J265" i="5"/>
  <c r="K265" i="5" s="1"/>
  <c r="F270" i="5"/>
  <c r="E270" i="5"/>
  <c r="A270" i="5"/>
  <c r="Q270" i="5"/>
  <c r="D271" i="5"/>
  <c r="B269" i="5"/>
  <c r="C269" i="5"/>
  <c r="J266" i="5" l="1"/>
  <c r="K266" i="5" s="1"/>
  <c r="O266" i="5"/>
  <c r="P266" i="5" s="1"/>
  <c r="N267" i="5"/>
  <c r="L267" i="5"/>
  <c r="M267" i="5" s="1"/>
  <c r="G267" i="5"/>
  <c r="I267" i="5"/>
  <c r="R265" i="5"/>
  <c r="C270" i="5"/>
  <c r="B270" i="5"/>
  <c r="E271" i="5"/>
  <c r="A271" i="5"/>
  <c r="Q271" i="5"/>
  <c r="F271" i="5"/>
  <c r="D272" i="5"/>
  <c r="R266" i="5" l="1"/>
  <c r="H267" i="5"/>
  <c r="N268" i="5"/>
  <c r="L268" i="5"/>
  <c r="M268" i="5" s="1"/>
  <c r="O267" i="5"/>
  <c r="P267" i="5" s="1"/>
  <c r="G268" i="5"/>
  <c r="H268" i="5" s="1"/>
  <c r="I268" i="5"/>
  <c r="J267" i="5"/>
  <c r="K267" i="5" s="1"/>
  <c r="E272" i="5"/>
  <c r="A272" i="5"/>
  <c r="Q272" i="5"/>
  <c r="F272" i="5"/>
  <c r="D273" i="5"/>
  <c r="B271" i="5"/>
  <c r="C271" i="5"/>
  <c r="R267" i="5" l="1"/>
  <c r="O268" i="5"/>
  <c r="P268" i="5" s="1"/>
  <c r="L269" i="5"/>
  <c r="M269" i="5" s="1"/>
  <c r="N269" i="5"/>
  <c r="I269" i="5"/>
  <c r="G269" i="5"/>
  <c r="H269" i="5" s="1"/>
  <c r="J268" i="5"/>
  <c r="C272" i="5"/>
  <c r="B272" i="5"/>
  <c r="A273" i="5"/>
  <c r="Q273" i="5"/>
  <c r="E273" i="5"/>
  <c r="F273" i="5"/>
  <c r="D274" i="5"/>
  <c r="K268" i="5" l="1"/>
  <c r="R268" i="5" s="1"/>
  <c r="O269" i="5"/>
  <c r="N270" i="5"/>
  <c r="L270" i="5"/>
  <c r="M270" i="5" s="1"/>
  <c r="I270" i="5"/>
  <c r="G270" i="5"/>
  <c r="J269" i="5"/>
  <c r="K269" i="5" s="1"/>
  <c r="B273" i="5"/>
  <c r="C273" i="5"/>
  <c r="E274" i="5"/>
  <c r="F274" i="5"/>
  <c r="A274" i="5"/>
  <c r="Q274" i="5"/>
  <c r="D275" i="5"/>
  <c r="J270" i="5" l="1"/>
  <c r="K270" i="5" s="1"/>
  <c r="I271" i="5"/>
  <c r="G271" i="5"/>
  <c r="H271" i="5" s="1"/>
  <c r="L271" i="5"/>
  <c r="M271" i="5" s="1"/>
  <c r="N271" i="5"/>
  <c r="H270" i="5"/>
  <c r="P269" i="5"/>
  <c r="R269" i="5" s="1"/>
  <c r="O270" i="5"/>
  <c r="P270" i="5" s="1"/>
  <c r="E275" i="5"/>
  <c r="A275" i="5"/>
  <c r="F275" i="5"/>
  <c r="Q275" i="5"/>
  <c r="D276" i="5"/>
  <c r="C274" i="5"/>
  <c r="B274" i="5"/>
  <c r="J271" i="5" l="1"/>
  <c r="K271" i="5" s="1"/>
  <c r="R270" i="5"/>
  <c r="N272" i="5"/>
  <c r="L272" i="5"/>
  <c r="M272" i="5" s="1"/>
  <c r="O271" i="5"/>
  <c r="P271" i="5" s="1"/>
  <c r="G272" i="5"/>
  <c r="H272" i="5" s="1"/>
  <c r="I272" i="5"/>
  <c r="B275" i="5"/>
  <c r="C275" i="5"/>
  <c r="A276" i="5"/>
  <c r="E276" i="5"/>
  <c r="Q276" i="5"/>
  <c r="F276" i="5"/>
  <c r="D277" i="5"/>
  <c r="J272" i="5" l="1"/>
  <c r="K272" i="5" s="1"/>
  <c r="R271" i="5"/>
  <c r="O272" i="5"/>
  <c r="L273" i="5"/>
  <c r="M273" i="5" s="1"/>
  <c r="N273" i="5"/>
  <c r="I273" i="5"/>
  <c r="G273" i="5"/>
  <c r="H273" i="5" s="1"/>
  <c r="A277" i="5"/>
  <c r="E277" i="5"/>
  <c r="Q277" i="5"/>
  <c r="F277" i="5"/>
  <c r="D278" i="5"/>
  <c r="C276" i="5"/>
  <c r="B276" i="5"/>
  <c r="J273" i="5" l="1"/>
  <c r="K273" i="5" s="1"/>
  <c r="O273" i="5"/>
  <c r="P273" i="5" s="1"/>
  <c r="G274" i="5"/>
  <c r="H274" i="5" s="1"/>
  <c r="I274" i="5"/>
  <c r="N274" i="5"/>
  <c r="L274" i="5"/>
  <c r="P272" i="5"/>
  <c r="R272" i="5" s="1"/>
  <c r="E278" i="5"/>
  <c r="A278" i="5"/>
  <c r="F278" i="5"/>
  <c r="Q278" i="5"/>
  <c r="D279" i="5"/>
  <c r="B277" i="5"/>
  <c r="C277" i="5"/>
  <c r="R273" i="5" l="1"/>
  <c r="J274" i="5"/>
  <c r="K274" i="5" s="1"/>
  <c r="G275" i="5"/>
  <c r="H275" i="5" s="1"/>
  <c r="I275" i="5"/>
  <c r="L275" i="5"/>
  <c r="M275" i="5" s="1"/>
  <c r="N275" i="5"/>
  <c r="O274" i="5"/>
  <c r="M274" i="5"/>
  <c r="F279" i="5"/>
  <c r="E279" i="5"/>
  <c r="A279" i="5"/>
  <c r="Q279" i="5"/>
  <c r="D280" i="5"/>
  <c r="C278" i="5"/>
  <c r="B278" i="5"/>
  <c r="L276" i="5" l="1"/>
  <c r="N276" i="5"/>
  <c r="P274" i="5"/>
  <c r="R274" i="5" s="1"/>
  <c r="J275" i="5"/>
  <c r="I276" i="5"/>
  <c r="G276" i="5"/>
  <c r="H276" i="5" s="1"/>
  <c r="O275" i="5"/>
  <c r="P275" i="5" s="1"/>
  <c r="A280" i="5"/>
  <c r="F280" i="5"/>
  <c r="E280" i="5"/>
  <c r="Q280" i="5"/>
  <c r="D281" i="5"/>
  <c r="B279" i="5"/>
  <c r="C279" i="5"/>
  <c r="M276" i="5" l="1"/>
  <c r="N277" i="5"/>
  <c r="L277" i="5"/>
  <c r="M277" i="5" s="1"/>
  <c r="K275" i="5"/>
  <c r="R275" i="5" s="1"/>
  <c r="O276" i="5"/>
  <c r="P276" i="5" s="1"/>
  <c r="G277" i="5"/>
  <c r="H277" i="5" s="1"/>
  <c r="I277" i="5"/>
  <c r="J276" i="5"/>
  <c r="K276" i="5" s="1"/>
  <c r="C280" i="5"/>
  <c r="B280" i="5"/>
  <c r="A281" i="5"/>
  <c r="E281" i="5"/>
  <c r="F281" i="5"/>
  <c r="Q281" i="5"/>
  <c r="D282" i="5"/>
  <c r="R276" i="5" l="1"/>
  <c r="I278" i="5"/>
  <c r="G278" i="5"/>
  <c r="H278" i="5" s="1"/>
  <c r="J277" i="5"/>
  <c r="K277" i="5" s="1"/>
  <c r="N278" i="5"/>
  <c r="L278" i="5"/>
  <c r="M278" i="5" s="1"/>
  <c r="O277" i="5"/>
  <c r="P277" i="5" s="1"/>
  <c r="E282" i="5"/>
  <c r="A282" i="5"/>
  <c r="F282" i="5"/>
  <c r="Q282" i="5"/>
  <c r="D283" i="5"/>
  <c r="B281" i="5"/>
  <c r="C281" i="5"/>
  <c r="J278" i="5" l="1"/>
  <c r="K278" i="5" s="1"/>
  <c r="L279" i="5"/>
  <c r="M279" i="5" s="1"/>
  <c r="N279" i="5"/>
  <c r="G279" i="5"/>
  <c r="I279" i="5"/>
  <c r="R277" i="5"/>
  <c r="O278" i="5"/>
  <c r="P278" i="5" s="1"/>
  <c r="E283" i="5"/>
  <c r="A283" i="5"/>
  <c r="Q283" i="5"/>
  <c r="F283" i="5"/>
  <c r="D284" i="5"/>
  <c r="C282" i="5"/>
  <c r="B282" i="5"/>
  <c r="J279" i="5" l="1"/>
  <c r="K279" i="5" s="1"/>
  <c r="N280" i="5"/>
  <c r="L280" i="5"/>
  <c r="M280" i="5" s="1"/>
  <c r="R278" i="5"/>
  <c r="O279" i="5"/>
  <c r="I280" i="5"/>
  <c r="G280" i="5"/>
  <c r="H280" i="5" s="1"/>
  <c r="H279" i="5"/>
  <c r="A284" i="5"/>
  <c r="E284" i="5"/>
  <c r="F284" i="5"/>
  <c r="Q284" i="5"/>
  <c r="D285" i="5"/>
  <c r="B283" i="5"/>
  <c r="C283" i="5"/>
  <c r="J280" i="5" l="1"/>
  <c r="K280" i="5" s="1"/>
  <c r="L281" i="5"/>
  <c r="M281" i="5" s="1"/>
  <c r="N281" i="5"/>
  <c r="I281" i="5"/>
  <c r="G281" i="5"/>
  <c r="P279" i="5"/>
  <c r="R279" i="5" s="1"/>
  <c r="O280" i="5"/>
  <c r="P280" i="5" s="1"/>
  <c r="A285" i="5"/>
  <c r="Q285" i="5"/>
  <c r="E285" i="5"/>
  <c r="F285" i="5"/>
  <c r="D286" i="5"/>
  <c r="C284" i="5"/>
  <c r="B284" i="5"/>
  <c r="R280" i="5" l="1"/>
  <c r="H281" i="5"/>
  <c r="I282" i="5"/>
  <c r="G282" i="5"/>
  <c r="H282" i="5" s="1"/>
  <c r="N282" i="5"/>
  <c r="L282" i="5"/>
  <c r="M282" i="5" s="1"/>
  <c r="O281" i="5"/>
  <c r="P281" i="5" s="1"/>
  <c r="J281" i="5"/>
  <c r="F286" i="5"/>
  <c r="E286" i="5"/>
  <c r="A286" i="5"/>
  <c r="Q286" i="5"/>
  <c r="D287" i="5"/>
  <c r="B285" i="5"/>
  <c r="C285" i="5"/>
  <c r="O282" i="5" l="1"/>
  <c r="P282" i="5" s="1"/>
  <c r="N283" i="5"/>
  <c r="L283" i="5"/>
  <c r="M283" i="5" s="1"/>
  <c r="K281" i="5"/>
  <c r="R281" i="5" s="1"/>
  <c r="J282" i="5"/>
  <c r="K282" i="5" s="1"/>
  <c r="I283" i="5"/>
  <c r="G283" i="5"/>
  <c r="C286" i="5"/>
  <c r="B286" i="5"/>
  <c r="A287" i="5"/>
  <c r="E287" i="5"/>
  <c r="Q287" i="5"/>
  <c r="F287" i="5"/>
  <c r="D288" i="5"/>
  <c r="R282" i="5" l="1"/>
  <c r="J283" i="5"/>
  <c r="K283" i="5" s="1"/>
  <c r="G284" i="5"/>
  <c r="I284" i="5"/>
  <c r="L284" i="5"/>
  <c r="M284" i="5" s="1"/>
  <c r="N284" i="5"/>
  <c r="O283" i="5"/>
  <c r="P283" i="5" s="1"/>
  <c r="H283" i="5"/>
  <c r="E288" i="5"/>
  <c r="A288" i="5"/>
  <c r="Q288" i="5"/>
  <c r="F288" i="5"/>
  <c r="D289" i="5"/>
  <c r="B287" i="5"/>
  <c r="C287" i="5"/>
  <c r="O284" i="5" l="1"/>
  <c r="P284" i="5" s="1"/>
  <c r="R283" i="5"/>
  <c r="G285" i="5"/>
  <c r="H285" i="5" s="1"/>
  <c r="I285" i="5"/>
  <c r="H284" i="5"/>
  <c r="L285" i="5"/>
  <c r="M285" i="5" s="1"/>
  <c r="N285" i="5"/>
  <c r="J284" i="5"/>
  <c r="K284" i="5" s="1"/>
  <c r="C288" i="5"/>
  <c r="B288" i="5"/>
  <c r="A289" i="5"/>
  <c r="Q289" i="5"/>
  <c r="E289" i="5"/>
  <c r="F289" i="5"/>
  <c r="D290" i="5"/>
  <c r="R284" i="5" l="1"/>
  <c r="O285" i="5"/>
  <c r="P285" i="5" s="1"/>
  <c r="J285" i="5"/>
  <c r="K285" i="5" s="1"/>
  <c r="I286" i="5"/>
  <c r="G286" i="5"/>
  <c r="H286" i="5" s="1"/>
  <c r="N286" i="5"/>
  <c r="L286" i="5"/>
  <c r="M286" i="5" s="1"/>
  <c r="F290" i="5"/>
  <c r="E290" i="5"/>
  <c r="A290" i="5"/>
  <c r="Q290" i="5"/>
  <c r="D291" i="5"/>
  <c r="B289" i="5"/>
  <c r="C289" i="5"/>
  <c r="R285" i="5" l="1"/>
  <c r="J286" i="5"/>
  <c r="K286" i="5" s="1"/>
  <c r="N287" i="5"/>
  <c r="L287" i="5"/>
  <c r="M287" i="5" s="1"/>
  <c r="I287" i="5"/>
  <c r="G287" i="5"/>
  <c r="H287" i="5" s="1"/>
  <c r="O286" i="5"/>
  <c r="P286" i="5" s="1"/>
  <c r="F291" i="5"/>
  <c r="E291" i="5"/>
  <c r="A291" i="5"/>
  <c r="Q291" i="5"/>
  <c r="D292" i="5"/>
  <c r="C290" i="5"/>
  <c r="B290" i="5"/>
  <c r="R286" i="5" l="1"/>
  <c r="O287" i="5"/>
  <c r="P287" i="5" s="1"/>
  <c r="N288" i="5"/>
  <c r="L288" i="5"/>
  <c r="M288" i="5" s="1"/>
  <c r="J287" i="5"/>
  <c r="K287" i="5" s="1"/>
  <c r="I288" i="5"/>
  <c r="G288" i="5"/>
  <c r="H288" i="5" s="1"/>
  <c r="B291" i="5"/>
  <c r="C291" i="5"/>
  <c r="A292" i="5"/>
  <c r="E292" i="5"/>
  <c r="Q292" i="5"/>
  <c r="F292" i="5"/>
  <c r="D293" i="5"/>
  <c r="R287" i="5" l="1"/>
  <c r="O288" i="5"/>
  <c r="P288" i="5" s="1"/>
  <c r="I289" i="5"/>
  <c r="G289" i="5"/>
  <c r="H289" i="5" s="1"/>
  <c r="N289" i="5"/>
  <c r="L289" i="5"/>
  <c r="M289" i="5" s="1"/>
  <c r="J288" i="5"/>
  <c r="K288" i="5" s="1"/>
  <c r="A293" i="5"/>
  <c r="E293" i="5"/>
  <c r="Q293" i="5"/>
  <c r="F293" i="5"/>
  <c r="D294" i="5"/>
  <c r="C292" i="5"/>
  <c r="B292" i="5"/>
  <c r="O289" i="5" l="1"/>
  <c r="P289" i="5" s="1"/>
  <c r="R288" i="5"/>
  <c r="J289" i="5"/>
  <c r="K289" i="5" s="1"/>
  <c r="G290" i="5"/>
  <c r="H290" i="5" s="1"/>
  <c r="I290" i="5"/>
  <c r="L290" i="5"/>
  <c r="M290" i="5" s="1"/>
  <c r="N290" i="5"/>
  <c r="E294" i="5"/>
  <c r="D295" i="5"/>
  <c r="A294" i="5"/>
  <c r="F294" i="5"/>
  <c r="Q294" i="5"/>
  <c r="B293" i="5"/>
  <c r="C293" i="5"/>
  <c r="R289" i="5" l="1"/>
  <c r="O290" i="5"/>
  <c r="P290" i="5" s="1"/>
  <c r="J290" i="5"/>
  <c r="I291" i="5"/>
  <c r="G291" i="5"/>
  <c r="H291" i="5" s="1"/>
  <c r="N291" i="5"/>
  <c r="L291" i="5"/>
  <c r="F295" i="5"/>
  <c r="A295" i="5"/>
  <c r="Q295" i="5"/>
  <c r="E295" i="5"/>
  <c r="D296" i="5"/>
  <c r="C294" i="5"/>
  <c r="B294" i="5"/>
  <c r="J291" i="5" l="1"/>
  <c r="N292" i="5"/>
  <c r="L292" i="5"/>
  <c r="G292" i="5"/>
  <c r="H292" i="5" s="1"/>
  <c r="I292" i="5"/>
  <c r="M291" i="5"/>
  <c r="M292" i="5"/>
  <c r="K290" i="5"/>
  <c r="R290" i="5" s="1"/>
  <c r="K291" i="5"/>
  <c r="O291" i="5"/>
  <c r="C295" i="5"/>
  <c r="B295" i="5"/>
  <c r="Q296" i="5"/>
  <c r="A296" i="5"/>
  <c r="K296" i="5" s="1"/>
  <c r="F296" i="5"/>
  <c r="E296" i="5"/>
  <c r="D297" i="5"/>
  <c r="I295" i="5"/>
  <c r="N295" i="5"/>
  <c r="M295" i="5"/>
  <c r="L295" i="5"/>
  <c r="P295" i="5"/>
  <c r="G295" i="5"/>
  <c r="H295" i="5"/>
  <c r="K295" i="5"/>
  <c r="J292" i="5" l="1"/>
  <c r="K292" i="5" s="1"/>
  <c r="P291" i="5"/>
  <c r="R291" i="5" s="1"/>
  <c r="O292" i="5"/>
  <c r="P292" i="5" s="1"/>
  <c r="L293" i="5"/>
  <c r="M293" i="5" s="1"/>
  <c r="N293" i="5"/>
  <c r="G293" i="5"/>
  <c r="H293" i="5" s="1"/>
  <c r="I293" i="5"/>
  <c r="P296" i="5"/>
  <c r="R296" i="5" s="1"/>
  <c r="R295" i="5"/>
  <c r="I296" i="5"/>
  <c r="L296" i="5"/>
  <c r="O295" i="5"/>
  <c r="N296" i="5"/>
  <c r="Q297" i="5"/>
  <c r="D298" i="5"/>
  <c r="F297" i="5"/>
  <c r="A297" i="5"/>
  <c r="I297" i="5" s="1"/>
  <c r="E297" i="5"/>
  <c r="G296" i="5"/>
  <c r="B296" i="5"/>
  <c r="C296" i="5"/>
  <c r="J295" i="5"/>
  <c r="H296" i="5"/>
  <c r="M296" i="5"/>
  <c r="O293" i="5" l="1"/>
  <c r="P293" i="5" s="1"/>
  <c r="R292" i="5"/>
  <c r="G294" i="5"/>
  <c r="H294" i="5" s="1"/>
  <c r="I294" i="5"/>
  <c r="J293" i="5"/>
  <c r="K293" i="5" s="1"/>
  <c r="L294" i="5"/>
  <c r="M294" i="5" s="1"/>
  <c r="N294" i="5"/>
  <c r="J296" i="5"/>
  <c r="H297" i="5"/>
  <c r="G297" i="5"/>
  <c r="J297" i="5" s="1"/>
  <c r="O296" i="5"/>
  <c r="M297" i="5"/>
  <c r="N297" i="5"/>
  <c r="K297" i="5"/>
  <c r="Q298" i="5"/>
  <c r="D299" i="5"/>
  <c r="E298" i="5"/>
  <c r="A298" i="5"/>
  <c r="M298" i="5" s="1"/>
  <c r="F298" i="5"/>
  <c r="C297" i="5"/>
  <c r="B297" i="5"/>
  <c r="P297" i="5"/>
  <c r="L297" i="5"/>
  <c r="O294" i="5" l="1"/>
  <c r="P294" i="5" s="1"/>
  <c r="J294" i="5"/>
  <c r="K294" i="5" s="1"/>
  <c r="R293" i="5"/>
  <c r="O297" i="5"/>
  <c r="Q299" i="5"/>
  <c r="A299" i="5"/>
  <c r="H299" i="5" s="1"/>
  <c r="F299" i="5"/>
  <c r="E299" i="5"/>
  <c r="D300" i="5"/>
  <c r="G298" i="5"/>
  <c r="R297" i="5"/>
  <c r="L298" i="5"/>
  <c r="C298" i="5"/>
  <c r="B298" i="5"/>
  <c r="P298" i="5"/>
  <c r="K298" i="5"/>
  <c r="I298" i="5"/>
  <c r="H298" i="5"/>
  <c r="N298" i="5"/>
  <c r="R294" i="5" l="1"/>
  <c r="P299" i="5"/>
  <c r="J298" i="5"/>
  <c r="G299" i="5"/>
  <c r="O298" i="5"/>
  <c r="L299" i="5"/>
  <c r="Q300" i="5"/>
  <c r="A300" i="5"/>
  <c r="L300" i="5" s="1"/>
  <c r="F300" i="5"/>
  <c r="E300" i="5"/>
  <c r="D301" i="5"/>
  <c r="C299" i="5"/>
  <c r="B299" i="5"/>
  <c r="N299" i="5"/>
  <c r="K299" i="5"/>
  <c r="R298" i="5"/>
  <c r="M299" i="5"/>
  <c r="I299" i="5"/>
  <c r="J299" i="5" l="1"/>
  <c r="G300" i="5"/>
  <c r="R299" i="5"/>
  <c r="O299" i="5"/>
  <c r="K300" i="5"/>
  <c r="I300" i="5"/>
  <c r="Q301" i="5"/>
  <c r="D302" i="5"/>
  <c r="A301" i="5"/>
  <c r="I301" i="5" s="1"/>
  <c r="C300" i="5"/>
  <c r="B300" i="5"/>
  <c r="H300" i="5"/>
  <c r="M300" i="5"/>
  <c r="P300" i="5"/>
  <c r="N300" i="5"/>
  <c r="O300" i="5" s="1"/>
  <c r="J300" i="5" l="1"/>
  <c r="K301" i="5"/>
  <c r="R300" i="5"/>
  <c r="G301" i="5"/>
  <c r="J301" i="5" s="1"/>
  <c r="H301" i="5"/>
  <c r="N301" i="5"/>
  <c r="Q302" i="5"/>
  <c r="D303" i="5"/>
  <c r="A302" i="5"/>
  <c r="P302" i="5" s="1"/>
  <c r="P301" i="5"/>
  <c r="L301" i="5"/>
  <c r="M301" i="5"/>
  <c r="R301" i="5" l="1"/>
  <c r="O301" i="5"/>
  <c r="Q303" i="5"/>
  <c r="D304" i="5"/>
  <c r="A303" i="5"/>
  <c r="I303" i="5" s="1"/>
  <c r="L302" i="5"/>
  <c r="M302" i="5"/>
  <c r="H302" i="5"/>
  <c r="I302" i="5"/>
  <c r="K302" i="5"/>
  <c r="R302" i="5" s="1"/>
  <c r="N302" i="5"/>
  <c r="G302" i="5"/>
  <c r="O302" i="5" l="1"/>
  <c r="G303" i="5"/>
  <c r="J303" i="5" s="1"/>
  <c r="N303" i="5"/>
  <c r="Q304" i="5"/>
  <c r="D305" i="5"/>
  <c r="A304" i="5"/>
  <c r="L304" i="5" s="1"/>
  <c r="J302" i="5"/>
  <c r="M303" i="5"/>
  <c r="P303" i="5"/>
  <c r="L303" i="5"/>
  <c r="H303" i="5"/>
  <c r="K303" i="5"/>
  <c r="O303" i="5" l="1"/>
  <c r="R303" i="5"/>
  <c r="H304" i="5"/>
  <c r="G304" i="5"/>
  <c r="P304" i="5"/>
  <c r="M304" i="5"/>
  <c r="Q305" i="5"/>
  <c r="A305" i="5"/>
  <c r="L305" i="5" s="1"/>
  <c r="D306" i="5"/>
  <c r="K304" i="5"/>
  <c r="N304" i="5"/>
  <c r="O304" i="5" s="1"/>
  <c r="I304" i="5"/>
  <c r="J304" i="5" l="1"/>
  <c r="R304" i="5"/>
  <c r="P305" i="5"/>
  <c r="G305" i="5"/>
  <c r="Q306" i="5"/>
  <c r="D307" i="5"/>
  <c r="A306" i="5"/>
  <c r="G306" i="5" s="1"/>
  <c r="M305" i="5"/>
  <c r="H305" i="5"/>
  <c r="K305" i="5"/>
  <c r="I305" i="5"/>
  <c r="N305" i="5"/>
  <c r="O305" i="5" s="1"/>
  <c r="J305" i="5" l="1"/>
  <c r="Q307" i="5"/>
  <c r="A307" i="5"/>
  <c r="I307" i="5" s="1"/>
  <c r="D308" i="5"/>
  <c r="K306" i="5"/>
  <c r="H306" i="5"/>
  <c r="I306" i="5"/>
  <c r="J306" i="5" s="1"/>
  <c r="R305" i="5"/>
  <c r="L306" i="5"/>
  <c r="M306" i="5"/>
  <c r="N306" i="5"/>
  <c r="P306" i="5"/>
  <c r="O306" i="5" l="1"/>
  <c r="P307" i="5"/>
  <c r="M307" i="5"/>
  <c r="Q308" i="5"/>
  <c r="D309" i="5"/>
  <c r="A308" i="5"/>
  <c r="N308" i="5" s="1"/>
  <c r="K307" i="5"/>
  <c r="L307" i="5"/>
  <c r="H307" i="5"/>
  <c r="N307" i="5"/>
  <c r="R306" i="5"/>
  <c r="G307" i="5"/>
  <c r="J307" i="5" s="1"/>
  <c r="O307" i="5" l="1"/>
  <c r="R307" i="5"/>
  <c r="K308" i="5"/>
  <c r="L308" i="5"/>
  <c r="O308" i="5" s="1"/>
  <c r="Q309" i="5"/>
  <c r="A309" i="5"/>
  <c r="L309" i="5" s="1"/>
  <c r="D310" i="5"/>
  <c r="I308" i="5"/>
  <c r="H308" i="5"/>
  <c r="P308" i="5"/>
  <c r="M308" i="5"/>
  <c r="G308" i="5"/>
  <c r="K309" i="5" l="1"/>
  <c r="G309" i="5"/>
  <c r="R308" i="5"/>
  <c r="Q310" i="5"/>
  <c r="D311" i="5"/>
  <c r="A310" i="5"/>
  <c r="M310" i="5" s="1"/>
  <c r="J308" i="5"/>
  <c r="P309" i="5"/>
  <c r="I309" i="5"/>
  <c r="M309" i="5"/>
  <c r="H309" i="5"/>
  <c r="N309" i="5"/>
  <c r="O309" i="5" s="1"/>
  <c r="R309" i="5" l="1"/>
  <c r="J309" i="5"/>
  <c r="Q311" i="5"/>
  <c r="A311" i="5"/>
  <c r="H311" i="5" s="1"/>
  <c r="D312" i="5"/>
  <c r="G310" i="5"/>
  <c r="N310" i="5"/>
  <c r="L310" i="5"/>
  <c r="P310" i="5"/>
  <c r="K310" i="5"/>
  <c r="I310" i="5"/>
  <c r="H310" i="5"/>
  <c r="O310" i="5" l="1"/>
  <c r="L311" i="5"/>
  <c r="R310" i="5"/>
  <c r="I311" i="5"/>
  <c r="P311" i="5"/>
  <c r="M311" i="5"/>
  <c r="Q312" i="5"/>
  <c r="D313" i="5"/>
  <c r="A312" i="5"/>
  <c r="N312" i="5" s="1"/>
  <c r="J310" i="5"/>
  <c r="K311" i="5"/>
  <c r="G311" i="5"/>
  <c r="N311" i="5"/>
  <c r="O311" i="5" l="1"/>
  <c r="L312" i="5"/>
  <c r="O312" i="5" s="1"/>
  <c r="G312" i="5"/>
  <c r="K312" i="5"/>
  <c r="J311" i="5"/>
  <c r="R311" i="5"/>
  <c r="I312" i="5"/>
  <c r="M312" i="5"/>
  <c r="H312" i="5"/>
  <c r="Q313" i="5"/>
  <c r="A313" i="5"/>
  <c r="I313" i="5" s="1"/>
  <c r="D314" i="5"/>
  <c r="P312" i="5"/>
  <c r="J312" i="5" l="1"/>
  <c r="R312" i="5"/>
  <c r="P313" i="5"/>
  <c r="N313" i="5"/>
  <c r="L313" i="5"/>
  <c r="G313" i="5"/>
  <c r="J313" i="5" s="1"/>
  <c r="Q314" i="5"/>
  <c r="D315" i="5"/>
  <c r="A314" i="5"/>
  <c r="N314" i="5" s="1"/>
  <c r="M313" i="5"/>
  <c r="H313" i="5"/>
  <c r="K313" i="5"/>
  <c r="H314" i="5" l="1"/>
  <c r="G314" i="5"/>
  <c r="R313" i="5"/>
  <c r="M314" i="5"/>
  <c r="P314" i="5"/>
  <c r="O313" i="5"/>
  <c r="I314" i="5"/>
  <c r="L314" i="5"/>
  <c r="O314" i="5" s="1"/>
  <c r="Q315" i="5"/>
  <c r="D316" i="5"/>
  <c r="A315" i="5"/>
  <c r="H315" i="5" s="1"/>
  <c r="K314" i="5"/>
  <c r="J314" i="5" l="1"/>
  <c r="K315" i="5"/>
  <c r="R314" i="5"/>
  <c r="G315" i="5"/>
  <c r="M315" i="5"/>
  <c r="I315" i="5"/>
  <c r="P315" i="5"/>
  <c r="N315" i="5"/>
  <c r="Q316" i="5"/>
  <c r="A316" i="5"/>
  <c r="N316" i="5" s="1"/>
  <c r="D317" i="5"/>
  <c r="L315" i="5"/>
  <c r="R315" i="5" l="1"/>
  <c r="O315" i="5"/>
  <c r="I316" i="5"/>
  <c r="J315" i="5"/>
  <c r="L316" i="5"/>
  <c r="O316" i="5" s="1"/>
  <c r="K316" i="5"/>
  <c r="G316" i="5"/>
  <c r="Q317" i="5"/>
  <c r="D318" i="5"/>
  <c r="A317" i="5"/>
  <c r="I317" i="5" s="1"/>
  <c r="H316" i="5"/>
  <c r="M316" i="5"/>
  <c r="P316" i="5"/>
  <c r="J316" i="5" l="1"/>
  <c r="N317" i="5"/>
  <c r="H317" i="5"/>
  <c r="L317" i="5"/>
  <c r="P317" i="5"/>
  <c r="R316" i="5"/>
  <c r="G317" i="5"/>
  <c r="J317" i="5" s="1"/>
  <c r="K317" i="5"/>
  <c r="Q318" i="5"/>
  <c r="D319" i="5"/>
  <c r="A318" i="5"/>
  <c r="N318" i="5" s="1"/>
  <c r="M317" i="5"/>
  <c r="R317" i="5" l="1"/>
  <c r="O317" i="5"/>
  <c r="K318" i="5"/>
  <c r="M318" i="5"/>
  <c r="H318" i="5"/>
  <c r="I318" i="5"/>
  <c r="L318" i="5"/>
  <c r="O318" i="5" s="1"/>
  <c r="P318" i="5"/>
  <c r="Q319" i="5"/>
  <c r="A319" i="5"/>
  <c r="H319" i="5" s="1"/>
  <c r="D320" i="5"/>
  <c r="G318" i="5"/>
  <c r="J318" i="5" l="1"/>
  <c r="R318" i="5"/>
  <c r="L319" i="5"/>
  <c r="I319" i="5"/>
  <c r="P319" i="5"/>
  <c r="M319" i="5"/>
  <c r="Q320" i="5"/>
  <c r="D321" i="5"/>
  <c r="A320" i="5"/>
  <c r="N320" i="5" s="1"/>
  <c r="N319" i="5"/>
  <c r="G319" i="5"/>
  <c r="K319" i="5"/>
  <c r="R319" i="5" l="1"/>
  <c r="J319" i="5"/>
  <c r="M320" i="5"/>
  <c r="O319" i="5"/>
  <c r="P320" i="5"/>
  <c r="G320" i="5"/>
  <c r="K320" i="5"/>
  <c r="L320" i="5"/>
  <c r="O320" i="5" s="1"/>
  <c r="H320" i="5"/>
  <c r="Q321" i="5"/>
  <c r="A321" i="5"/>
  <c r="I321" i="5" s="1"/>
  <c r="D322" i="5"/>
  <c r="I320" i="5"/>
  <c r="J320" i="5" l="1"/>
  <c r="P321" i="5"/>
  <c r="R320" i="5"/>
  <c r="N321" i="5"/>
  <c r="L321" i="5"/>
  <c r="G321" i="5"/>
  <c r="J321" i="5" s="1"/>
  <c r="Q322" i="5"/>
  <c r="D323" i="5"/>
  <c r="A322" i="5"/>
  <c r="N322" i="5" s="1"/>
  <c r="M321" i="5"/>
  <c r="H321" i="5"/>
  <c r="K321" i="5"/>
  <c r="R321" i="5" l="1"/>
  <c r="O321" i="5"/>
  <c r="G322" i="5"/>
  <c r="M322" i="5"/>
  <c r="P322" i="5"/>
  <c r="I322" i="5"/>
  <c r="K322" i="5"/>
  <c r="L322" i="5"/>
  <c r="O322" i="5" s="1"/>
  <c r="Q323" i="5"/>
  <c r="A323" i="5"/>
  <c r="H323" i="5" s="1"/>
  <c r="D324" i="5"/>
  <c r="H322" i="5"/>
  <c r="R322" i="5" l="1"/>
  <c r="J322" i="5"/>
  <c r="P323" i="5"/>
  <c r="G323" i="5"/>
  <c r="M323" i="5"/>
  <c r="I323" i="5"/>
  <c r="Q324" i="5"/>
  <c r="D325" i="5"/>
  <c r="A324" i="5"/>
  <c r="N324" i="5" s="1"/>
  <c r="N323" i="5"/>
  <c r="K323" i="5"/>
  <c r="L323" i="5"/>
  <c r="M324" i="5" l="1"/>
  <c r="J323" i="5"/>
  <c r="R323" i="5"/>
  <c r="G324" i="5"/>
  <c r="L324" i="5"/>
  <c r="O324" i="5" s="1"/>
  <c r="O323" i="5"/>
  <c r="I324" i="5"/>
  <c r="H324" i="5"/>
  <c r="P324" i="5"/>
  <c r="Q325" i="5"/>
  <c r="A325" i="5"/>
  <c r="I325" i="5" s="1"/>
  <c r="D326" i="5"/>
  <c r="K324" i="5"/>
  <c r="R324" i="5" l="1"/>
  <c r="J324" i="5"/>
  <c r="L325" i="5"/>
  <c r="K325" i="5"/>
  <c r="N325" i="5"/>
  <c r="G325" i="5"/>
  <c r="J325" i="5" s="1"/>
  <c r="Q326" i="5"/>
  <c r="A326" i="5"/>
  <c r="N326" i="5" s="1"/>
  <c r="D327" i="5"/>
  <c r="M325" i="5"/>
  <c r="H325" i="5"/>
  <c r="P325" i="5"/>
  <c r="O325" i="5" l="1"/>
  <c r="R325" i="5"/>
  <c r="G326" i="5"/>
  <c r="L326" i="5"/>
  <c r="O326" i="5" s="1"/>
  <c r="P326" i="5"/>
  <c r="I326" i="5"/>
  <c r="Q327" i="5"/>
  <c r="D328" i="5"/>
  <c r="A327" i="5"/>
  <c r="I327" i="5" s="1"/>
  <c r="K326" i="5"/>
  <c r="M326" i="5"/>
  <c r="H326" i="5"/>
  <c r="G327" i="5" l="1"/>
  <c r="J327" i="5" s="1"/>
  <c r="J326" i="5"/>
  <c r="P327" i="5"/>
  <c r="K327" i="5"/>
  <c r="R326" i="5"/>
  <c r="M327" i="5"/>
  <c r="N327" i="5"/>
  <c r="H327" i="5"/>
  <c r="Q328" i="5"/>
  <c r="A328" i="5"/>
  <c r="K328" i="5" s="1"/>
  <c r="D329" i="5"/>
  <c r="L327" i="5"/>
  <c r="R327" i="5" l="1"/>
  <c r="N328" i="5"/>
  <c r="P328" i="5"/>
  <c r="R328" i="5" s="1"/>
  <c r="O327" i="5"/>
  <c r="Q329" i="5"/>
  <c r="D330" i="5"/>
  <c r="A329" i="5"/>
  <c r="L329" i="5" s="1"/>
  <c r="H328" i="5"/>
  <c r="M328" i="5"/>
  <c r="I328" i="5"/>
  <c r="L328" i="5"/>
  <c r="G328" i="5"/>
  <c r="O328" i="5" l="1"/>
  <c r="M329" i="5"/>
  <c r="H329" i="5"/>
  <c r="J328" i="5"/>
  <c r="Q330" i="5"/>
  <c r="D331" i="5"/>
  <c r="A330" i="5"/>
  <c r="N330" i="5" s="1"/>
  <c r="N329" i="5"/>
  <c r="O329" i="5" s="1"/>
  <c r="G329" i="5"/>
  <c r="K329" i="5"/>
  <c r="I329" i="5"/>
  <c r="P329" i="5"/>
  <c r="I330" i="5" l="1"/>
  <c r="K330" i="5"/>
  <c r="P330" i="5"/>
  <c r="G330" i="5"/>
  <c r="Q331" i="5"/>
  <c r="A331" i="5"/>
  <c r="H331" i="5" s="1"/>
  <c r="D332" i="5"/>
  <c r="R329" i="5"/>
  <c r="L330" i="5"/>
  <c r="O330" i="5" s="1"/>
  <c r="M330" i="5"/>
  <c r="J329" i="5"/>
  <c r="H330" i="5"/>
  <c r="P331" i="5" l="1"/>
  <c r="R330" i="5"/>
  <c r="J330" i="5"/>
  <c r="G331" i="5"/>
  <c r="M331" i="5"/>
  <c r="I331" i="5"/>
  <c r="Q332" i="5"/>
  <c r="A332" i="5"/>
  <c r="M332" i="5" s="1"/>
  <c r="D333" i="5"/>
  <c r="N331" i="5"/>
  <c r="K331" i="5"/>
  <c r="L331" i="5"/>
  <c r="R331" i="5" l="1"/>
  <c r="G332" i="5"/>
  <c r="O331" i="5"/>
  <c r="I332" i="5"/>
  <c r="J331" i="5"/>
  <c r="K332" i="5"/>
  <c r="L332" i="5"/>
  <c r="Q333" i="5"/>
  <c r="A333" i="5"/>
  <c r="L333" i="5" s="1"/>
  <c r="D334" i="5"/>
  <c r="P332" i="5"/>
  <c r="N332" i="5"/>
  <c r="H332" i="5"/>
  <c r="J332" i="5" l="1"/>
  <c r="R332" i="5"/>
  <c r="O332" i="5"/>
  <c r="N333" i="5"/>
  <c r="O333" i="5" s="1"/>
  <c r="K333" i="5"/>
  <c r="Q334" i="5"/>
  <c r="A334" i="5"/>
  <c r="P334" i="5" s="1"/>
  <c r="D335" i="5"/>
  <c r="G333" i="5"/>
  <c r="H333" i="5"/>
  <c r="M333" i="5"/>
  <c r="I333" i="5"/>
  <c r="P333" i="5"/>
  <c r="R333" i="5" l="1"/>
  <c r="L334" i="5"/>
  <c r="H334" i="5"/>
  <c r="I334" i="5"/>
  <c r="Q335" i="5"/>
  <c r="D336" i="5"/>
  <c r="A335" i="5"/>
  <c r="P335" i="5" s="1"/>
  <c r="M334" i="5"/>
  <c r="K334" i="5"/>
  <c r="R334" i="5" s="1"/>
  <c r="N334" i="5"/>
  <c r="J333" i="5"/>
  <c r="G334" i="5"/>
  <c r="N335" i="5" l="1"/>
  <c r="O334" i="5"/>
  <c r="G335" i="5"/>
  <c r="Q336" i="5"/>
  <c r="D337" i="5"/>
  <c r="A336" i="5"/>
  <c r="L336" i="5" s="1"/>
  <c r="L335" i="5"/>
  <c r="H335" i="5"/>
  <c r="K335" i="5"/>
  <c r="R335" i="5" s="1"/>
  <c r="I335" i="5"/>
  <c r="J334" i="5"/>
  <c r="M335" i="5"/>
  <c r="J335" i="5" l="1"/>
  <c r="O335" i="5"/>
  <c r="M336" i="5"/>
  <c r="G336" i="5"/>
  <c r="P336" i="5"/>
  <c r="H336" i="5"/>
  <c r="Q337" i="5"/>
  <c r="A337" i="5"/>
  <c r="H337" i="5" s="1"/>
  <c r="D338" i="5"/>
  <c r="K336" i="5"/>
  <c r="N336" i="5"/>
  <c r="O336" i="5" s="1"/>
  <c r="I336" i="5"/>
  <c r="J336" i="5" l="1"/>
  <c r="L337" i="5"/>
  <c r="K337" i="5"/>
  <c r="G337" i="5"/>
  <c r="R336" i="5"/>
  <c r="P337" i="5"/>
  <c r="Q338" i="5"/>
  <c r="D339" i="5"/>
  <c r="A338" i="5"/>
  <c r="P338" i="5" s="1"/>
  <c r="N337" i="5"/>
  <c r="I337" i="5"/>
  <c r="M337" i="5"/>
  <c r="O337" i="5" l="1"/>
  <c r="J337" i="5"/>
  <c r="R337" i="5"/>
  <c r="L338" i="5"/>
  <c r="G338" i="5"/>
  <c r="M338" i="5"/>
  <c r="I338" i="5"/>
  <c r="K338" i="5"/>
  <c r="R338" i="5" s="1"/>
  <c r="N338" i="5"/>
  <c r="Q339" i="5"/>
  <c r="A339" i="5"/>
  <c r="P339" i="5" s="1"/>
  <c r="D340" i="5"/>
  <c r="H338" i="5"/>
  <c r="L339" i="5" l="1"/>
  <c r="I339" i="5"/>
  <c r="O338" i="5"/>
  <c r="J338" i="5"/>
  <c r="H339" i="5"/>
  <c r="G339" i="5"/>
  <c r="N339" i="5"/>
  <c r="K339" i="5"/>
  <c r="R339" i="5" s="1"/>
  <c r="Q340" i="5"/>
  <c r="A340" i="5"/>
  <c r="H340" i="5" s="1"/>
  <c r="D341" i="5"/>
  <c r="M339" i="5"/>
  <c r="J339" i="5" l="1"/>
  <c r="O339" i="5"/>
  <c r="Q341" i="5"/>
  <c r="A341" i="5"/>
  <c r="L341" i="5" s="1"/>
  <c r="D342" i="5"/>
  <c r="P340" i="5"/>
  <c r="M340" i="5"/>
  <c r="G340" i="5"/>
  <c r="N340" i="5"/>
  <c r="K340" i="5"/>
  <c r="L340" i="5"/>
  <c r="I340" i="5"/>
  <c r="R340" i="5" l="1"/>
  <c r="K341" i="5"/>
  <c r="G341" i="5"/>
  <c r="J340" i="5"/>
  <c r="Q342" i="5"/>
  <c r="D343" i="5"/>
  <c r="A342" i="5"/>
  <c r="N342" i="5" s="1"/>
  <c r="M341" i="5"/>
  <c r="H341" i="5"/>
  <c r="O340" i="5"/>
  <c r="P341" i="5"/>
  <c r="I341" i="5"/>
  <c r="N341" i="5"/>
  <c r="O341" i="5" s="1"/>
  <c r="R341" i="5" l="1"/>
  <c r="K342" i="5"/>
  <c r="J341" i="5"/>
  <c r="L342" i="5"/>
  <c r="O342" i="5" s="1"/>
  <c r="I342" i="5"/>
  <c r="P342" i="5"/>
  <c r="Q343" i="5"/>
  <c r="A343" i="5"/>
  <c r="I343" i="5" s="1"/>
  <c r="D344" i="5"/>
  <c r="G342" i="5"/>
  <c r="M342" i="5"/>
  <c r="H342" i="5"/>
  <c r="J342" i="5" l="1"/>
  <c r="R342" i="5"/>
  <c r="P343" i="5"/>
  <c r="L343" i="5"/>
  <c r="Q344" i="5"/>
  <c r="A344" i="5"/>
  <c r="N344" i="5" s="1"/>
  <c r="D345" i="5"/>
  <c r="K343" i="5"/>
  <c r="N343" i="5"/>
  <c r="H343" i="5"/>
  <c r="G343" i="5"/>
  <c r="J343" i="5" s="1"/>
  <c r="M343" i="5"/>
  <c r="O343" i="5" l="1"/>
  <c r="G344" i="5"/>
  <c r="R343" i="5"/>
  <c r="K344" i="5"/>
  <c r="I344" i="5"/>
  <c r="L344" i="5"/>
  <c r="O344" i="5" s="1"/>
  <c r="Q345" i="5"/>
  <c r="A345" i="5"/>
  <c r="L345" i="5" s="1"/>
  <c r="D346" i="5"/>
  <c r="H344" i="5"/>
  <c r="M344" i="5"/>
  <c r="P344" i="5"/>
  <c r="R344" i="5" l="1"/>
  <c r="J344" i="5"/>
  <c r="G345" i="5"/>
  <c r="N345" i="5"/>
  <c r="O345" i="5" s="1"/>
  <c r="M345" i="5"/>
  <c r="K345" i="5"/>
  <c r="I345" i="5"/>
  <c r="Q346" i="5"/>
  <c r="D347" i="5"/>
  <c r="A346" i="5"/>
  <c r="G346" i="5" s="1"/>
  <c r="H345" i="5"/>
  <c r="P345" i="5"/>
  <c r="J345" i="5" l="1"/>
  <c r="R345" i="5"/>
  <c r="Q347" i="5"/>
  <c r="A347" i="5"/>
  <c r="I347" i="5" s="1"/>
  <c r="D348" i="5"/>
  <c r="K346" i="5"/>
  <c r="N346" i="5"/>
  <c r="I346" i="5"/>
  <c r="J346" i="5" s="1"/>
  <c r="L346" i="5"/>
  <c r="M346" i="5"/>
  <c r="H346" i="5"/>
  <c r="P346" i="5"/>
  <c r="K347" i="5" l="1"/>
  <c r="L347" i="5"/>
  <c r="O346" i="5"/>
  <c r="M347" i="5"/>
  <c r="P347" i="5"/>
  <c r="Q348" i="5"/>
  <c r="A348" i="5"/>
  <c r="M348" i="5" s="1"/>
  <c r="D349" i="5"/>
  <c r="N347" i="5"/>
  <c r="H347" i="5"/>
  <c r="R346" i="5"/>
  <c r="G347" i="5"/>
  <c r="J347" i="5" s="1"/>
  <c r="P348" i="5" l="1"/>
  <c r="O347" i="5"/>
  <c r="G348" i="5"/>
  <c r="N348" i="5"/>
  <c r="L348" i="5"/>
  <c r="R347" i="5"/>
  <c r="I348" i="5"/>
  <c r="K348" i="5"/>
  <c r="Q349" i="5"/>
  <c r="D350" i="5"/>
  <c r="A349" i="5"/>
  <c r="K349" i="5" s="1"/>
  <c r="H348" i="5"/>
  <c r="J348" i="5" l="1"/>
  <c r="R348" i="5"/>
  <c r="O348" i="5"/>
  <c r="Q350" i="5"/>
  <c r="D351" i="5"/>
  <c r="A350" i="5"/>
  <c r="N350" i="5" s="1"/>
  <c r="M349" i="5"/>
  <c r="P349" i="5"/>
  <c r="R349" i="5" s="1"/>
  <c r="L349" i="5"/>
  <c r="N349" i="5"/>
  <c r="G349" i="5"/>
  <c r="H349" i="5"/>
  <c r="I349" i="5"/>
  <c r="H350" i="5" l="1"/>
  <c r="K350" i="5"/>
  <c r="I350" i="5"/>
  <c r="O349" i="5"/>
  <c r="L350" i="5"/>
  <c r="O350" i="5" s="1"/>
  <c r="Q351" i="5"/>
  <c r="D352" i="5"/>
  <c r="A351" i="5"/>
  <c r="N351" i="5" s="1"/>
  <c r="P350" i="5"/>
  <c r="M350" i="5"/>
  <c r="J349" i="5"/>
  <c r="G350" i="5"/>
  <c r="R350" i="5" l="1"/>
  <c r="J350" i="5"/>
  <c r="K351" i="5"/>
  <c r="L351" i="5"/>
  <c r="O351" i="5" s="1"/>
  <c r="M351" i="5"/>
  <c r="I351" i="5"/>
  <c r="Q352" i="5"/>
  <c r="D353" i="5"/>
  <c r="A352" i="5"/>
  <c r="L352" i="5" s="1"/>
  <c r="G351" i="5"/>
  <c r="H351" i="5"/>
  <c r="P351" i="5"/>
  <c r="R351" i="5" l="1"/>
  <c r="M352" i="5"/>
  <c r="N352" i="5"/>
  <c r="O352" i="5" s="1"/>
  <c r="K352" i="5"/>
  <c r="P352" i="5"/>
  <c r="I352" i="5"/>
  <c r="G352" i="5"/>
  <c r="J351" i="5"/>
  <c r="Q353" i="5"/>
  <c r="A353" i="5"/>
  <c r="H353" i="5" s="1"/>
  <c r="D354" i="5"/>
  <c r="H352" i="5"/>
  <c r="N353" i="5" l="1"/>
  <c r="J352" i="5"/>
  <c r="P353" i="5"/>
  <c r="M353" i="5"/>
  <c r="I353" i="5"/>
  <c r="R352" i="5"/>
  <c r="Q354" i="5"/>
  <c r="A354" i="5"/>
  <c r="G354" i="5" s="1"/>
  <c r="D355" i="5"/>
  <c r="K353" i="5"/>
  <c r="L353" i="5"/>
  <c r="G353" i="5"/>
  <c r="O353" i="5" l="1"/>
  <c r="P354" i="5"/>
  <c r="I354" i="5"/>
  <c r="J354" i="5" s="1"/>
  <c r="R353" i="5"/>
  <c r="J353" i="5"/>
  <c r="Q355" i="5"/>
  <c r="A355" i="5"/>
  <c r="H355" i="5" s="1"/>
  <c r="D356" i="5"/>
  <c r="K354" i="5"/>
  <c r="N354" i="5"/>
  <c r="H354" i="5"/>
  <c r="M354" i="5"/>
  <c r="L354" i="5"/>
  <c r="R354" i="5" l="1"/>
  <c r="O354" i="5"/>
  <c r="P355" i="5"/>
  <c r="L355" i="5"/>
  <c r="G355" i="5"/>
  <c r="N355" i="5"/>
  <c r="Q356" i="5"/>
  <c r="D357" i="5"/>
  <c r="A356" i="5"/>
  <c r="G356" i="5" s="1"/>
  <c r="M355" i="5"/>
  <c r="K355" i="5"/>
  <c r="I355" i="5"/>
  <c r="J355" i="5" l="1"/>
  <c r="M356" i="5"/>
  <c r="R355" i="5"/>
  <c r="I356" i="5"/>
  <c r="J356" i="5" s="1"/>
  <c r="K356" i="5"/>
  <c r="L356" i="5"/>
  <c r="Q357" i="5"/>
  <c r="D358" i="5"/>
  <c r="A357" i="5"/>
  <c r="L357" i="5" s="1"/>
  <c r="H356" i="5"/>
  <c r="P356" i="5"/>
  <c r="N356" i="5"/>
  <c r="O355" i="5"/>
  <c r="O356" i="5" l="1"/>
  <c r="R356" i="5"/>
  <c r="P357" i="5"/>
  <c r="I357" i="5"/>
  <c r="K357" i="5"/>
  <c r="Q358" i="5"/>
  <c r="D359" i="5"/>
  <c r="A358" i="5"/>
  <c r="I358" i="5" s="1"/>
  <c r="N357" i="5"/>
  <c r="O357" i="5" s="1"/>
  <c r="H357" i="5"/>
  <c r="G357" i="5"/>
  <c r="M357" i="5"/>
  <c r="R357" i="5" l="1"/>
  <c r="J357" i="5"/>
  <c r="Q359" i="5"/>
  <c r="D360" i="5"/>
  <c r="A359" i="5"/>
  <c r="H359" i="5" s="1"/>
  <c r="H358" i="5"/>
  <c r="L358" i="5"/>
  <c r="M358" i="5"/>
  <c r="K358" i="5"/>
  <c r="N358" i="5"/>
  <c r="P358" i="5"/>
  <c r="G358" i="5"/>
  <c r="J358" i="5" s="1"/>
  <c r="P359" i="5" l="1"/>
  <c r="L359" i="5"/>
  <c r="K359" i="5"/>
  <c r="I359" i="5"/>
  <c r="Q360" i="5"/>
  <c r="A360" i="5"/>
  <c r="G360" i="5" s="1"/>
  <c r="D361" i="5"/>
  <c r="O358" i="5"/>
  <c r="M359" i="5"/>
  <c r="N359" i="5"/>
  <c r="R358" i="5"/>
  <c r="G359" i="5"/>
  <c r="O359" i="5" l="1"/>
  <c r="R359" i="5"/>
  <c r="J359" i="5"/>
  <c r="L360" i="5"/>
  <c r="H360" i="5"/>
  <c r="Q361" i="5"/>
  <c r="A361" i="5"/>
  <c r="P361" i="5" s="1"/>
  <c r="D362" i="5"/>
  <c r="K360" i="5"/>
  <c r="N360" i="5"/>
  <c r="P360" i="5"/>
  <c r="M360" i="5"/>
  <c r="I360" i="5"/>
  <c r="J360" i="5" s="1"/>
  <c r="O360" i="5" l="1"/>
  <c r="M361" i="5"/>
  <c r="N361" i="5"/>
  <c r="Q362" i="5"/>
  <c r="D363" i="5"/>
  <c r="A362" i="5"/>
  <c r="G362" i="5" s="1"/>
  <c r="G361" i="5"/>
  <c r="L361" i="5"/>
  <c r="I361" i="5"/>
  <c r="H361" i="5"/>
  <c r="R360" i="5"/>
  <c r="K361" i="5"/>
  <c r="R361" i="5" s="1"/>
  <c r="O361" i="5" l="1"/>
  <c r="M362" i="5"/>
  <c r="L362" i="5"/>
  <c r="P362" i="5"/>
  <c r="H362" i="5"/>
  <c r="I362" i="5"/>
  <c r="J362" i="5" s="1"/>
  <c r="N362" i="5"/>
  <c r="Q363" i="5"/>
  <c r="D364" i="5"/>
  <c r="A363" i="5"/>
  <c r="L363" i="5" s="1"/>
  <c r="J361" i="5"/>
  <c r="K362" i="5"/>
  <c r="O362" i="5" l="1"/>
  <c r="H363" i="5"/>
  <c r="R362" i="5"/>
  <c r="I363" i="5"/>
  <c r="M363" i="5"/>
  <c r="K363" i="5"/>
  <c r="Q364" i="5"/>
  <c r="A364" i="5"/>
  <c r="M364" i="5" s="1"/>
  <c r="D365" i="5"/>
  <c r="G363" i="5"/>
  <c r="N363" i="5"/>
  <c r="O363" i="5" s="1"/>
  <c r="P363" i="5"/>
  <c r="J363" i="5" l="1"/>
  <c r="N364" i="5"/>
  <c r="H364" i="5"/>
  <c r="P364" i="5"/>
  <c r="G364" i="5"/>
  <c r="Q365" i="5"/>
  <c r="A365" i="5"/>
  <c r="P365" i="5" s="1"/>
  <c r="D366" i="5"/>
  <c r="R363" i="5"/>
  <c r="I364" i="5"/>
  <c r="L364" i="5"/>
  <c r="K364" i="5"/>
  <c r="J364" i="5" l="1"/>
  <c r="I365" i="5"/>
  <c r="O364" i="5"/>
  <c r="R364" i="5"/>
  <c r="K365" i="5"/>
  <c r="R365" i="5" s="1"/>
  <c r="Q366" i="5"/>
  <c r="D367" i="5"/>
  <c r="A366" i="5"/>
  <c r="G366" i="5" s="1"/>
  <c r="M365" i="5"/>
  <c r="L365" i="5"/>
  <c r="N365" i="5"/>
  <c r="H365" i="5"/>
  <c r="G365" i="5"/>
  <c r="J365" i="5" l="1"/>
  <c r="L366" i="5"/>
  <c r="M366" i="5"/>
  <c r="O365" i="5"/>
  <c r="K366" i="5"/>
  <c r="H366" i="5"/>
  <c r="Q367" i="5"/>
  <c r="D368" i="5"/>
  <c r="A367" i="5"/>
  <c r="I367" i="5" s="1"/>
  <c r="P366" i="5"/>
  <c r="N366" i="5"/>
  <c r="I366" i="5"/>
  <c r="J366" i="5" s="1"/>
  <c r="O366" i="5" l="1"/>
  <c r="R366" i="5"/>
  <c r="Q368" i="5"/>
  <c r="A368" i="5"/>
  <c r="P368" i="5" s="1"/>
  <c r="D369" i="5"/>
  <c r="P367" i="5"/>
  <c r="H367" i="5"/>
  <c r="K367" i="5"/>
  <c r="N367" i="5"/>
  <c r="G367" i="5"/>
  <c r="J367" i="5" s="1"/>
  <c r="L367" i="5"/>
  <c r="M367" i="5"/>
  <c r="L368" i="5" l="1"/>
  <c r="I368" i="5"/>
  <c r="R367" i="5"/>
  <c r="N368" i="5"/>
  <c r="M368" i="5"/>
  <c r="K368" i="5"/>
  <c r="R368" i="5" s="1"/>
  <c r="G368" i="5"/>
  <c r="Q369" i="5"/>
  <c r="D370" i="5"/>
  <c r="A369" i="5"/>
  <c r="H369" i="5" s="1"/>
  <c r="O367" i="5"/>
  <c r="H368" i="5"/>
  <c r="I369" i="5" l="1"/>
  <c r="J368" i="5"/>
  <c r="P369" i="5"/>
  <c r="N369" i="5"/>
  <c r="O368" i="5"/>
  <c r="M369" i="5"/>
  <c r="Q370" i="5"/>
  <c r="D371" i="5"/>
  <c r="A370" i="5"/>
  <c r="G370" i="5" s="1"/>
  <c r="K369" i="5"/>
  <c r="L369" i="5"/>
  <c r="G369" i="5"/>
  <c r="R369" i="5" l="1"/>
  <c r="O369" i="5"/>
  <c r="L370" i="5"/>
  <c r="H370" i="5"/>
  <c r="J369" i="5"/>
  <c r="M370" i="5"/>
  <c r="P370" i="5"/>
  <c r="Q371" i="5"/>
  <c r="A371" i="5"/>
  <c r="H371" i="5" s="1"/>
  <c r="D372" i="5"/>
  <c r="K370" i="5"/>
  <c r="N370" i="5"/>
  <c r="I370" i="5"/>
  <c r="J370" i="5" s="1"/>
  <c r="R370" i="5" l="1"/>
  <c r="O370" i="5"/>
  <c r="P371" i="5"/>
  <c r="L371" i="5"/>
  <c r="G371" i="5"/>
  <c r="N371" i="5"/>
  <c r="Q372" i="5"/>
  <c r="D373" i="5"/>
  <c r="A372" i="5"/>
  <c r="G372" i="5" s="1"/>
  <c r="M371" i="5"/>
  <c r="K371" i="5"/>
  <c r="I371" i="5"/>
  <c r="J371" i="5" l="1"/>
  <c r="R371" i="5"/>
  <c r="N372" i="5"/>
  <c r="M372" i="5"/>
  <c r="L372" i="5"/>
  <c r="K372" i="5"/>
  <c r="I372" i="5"/>
  <c r="J372" i="5" s="1"/>
  <c r="P372" i="5"/>
  <c r="Q373" i="5"/>
  <c r="A373" i="5"/>
  <c r="L373" i="5" s="1"/>
  <c r="D374" i="5"/>
  <c r="H372" i="5"/>
  <c r="O371" i="5"/>
  <c r="O372" i="5" l="1"/>
  <c r="R372" i="5"/>
  <c r="K373" i="5"/>
  <c r="N373" i="5"/>
  <c r="O373" i="5" s="1"/>
  <c r="G373" i="5"/>
  <c r="H373" i="5"/>
  <c r="I373" i="5"/>
  <c r="P373" i="5"/>
  <c r="Q374" i="5"/>
  <c r="A374" i="5"/>
  <c r="N374" i="5" s="1"/>
  <c r="D375" i="5"/>
  <c r="M373" i="5"/>
  <c r="R373" i="5" l="1"/>
  <c r="J373" i="5"/>
  <c r="K374" i="5"/>
  <c r="H374" i="5"/>
  <c r="P374" i="5"/>
  <c r="G374" i="5"/>
  <c r="Q375" i="5"/>
  <c r="A375" i="5"/>
  <c r="N375" i="5" s="1"/>
  <c r="D376" i="5"/>
  <c r="L374" i="5"/>
  <c r="O374" i="5" s="1"/>
  <c r="M374" i="5"/>
  <c r="I374" i="5"/>
  <c r="R374" i="5" l="1"/>
  <c r="J374" i="5"/>
  <c r="P375" i="5"/>
  <c r="I375" i="5"/>
  <c r="Q376" i="5"/>
  <c r="D377" i="5"/>
  <c r="A376" i="5"/>
  <c r="P376" i="5" s="1"/>
  <c r="K375" i="5"/>
  <c r="L375" i="5"/>
  <c r="O375" i="5" s="1"/>
  <c r="G375" i="5"/>
  <c r="H375" i="5"/>
  <c r="M375" i="5"/>
  <c r="J375" i="5" l="1"/>
  <c r="R375" i="5"/>
  <c r="L376" i="5"/>
  <c r="I376" i="5"/>
  <c r="H376" i="5"/>
  <c r="G376" i="5"/>
  <c r="Q377" i="5"/>
  <c r="D378" i="5"/>
  <c r="A377" i="5"/>
  <c r="P377" i="5" s="1"/>
  <c r="K376" i="5"/>
  <c r="R376" i="5" s="1"/>
  <c r="M376" i="5"/>
  <c r="N376" i="5"/>
  <c r="J376" i="5" l="1"/>
  <c r="L377" i="5"/>
  <c r="G377" i="5"/>
  <c r="K377" i="5"/>
  <c r="R377" i="5" s="1"/>
  <c r="O376" i="5"/>
  <c r="M377" i="5"/>
  <c r="Q378" i="5"/>
  <c r="D379" i="5"/>
  <c r="A378" i="5"/>
  <c r="G378" i="5" s="1"/>
  <c r="I377" i="5"/>
  <c r="H377" i="5"/>
  <c r="N377" i="5"/>
  <c r="J377" i="5" l="1"/>
  <c r="H378" i="5"/>
  <c r="O377" i="5"/>
  <c r="I378" i="5"/>
  <c r="J378" i="5" s="1"/>
  <c r="P378" i="5"/>
  <c r="M378" i="5"/>
  <c r="Q379" i="5"/>
  <c r="D380" i="5"/>
  <c r="A379" i="5"/>
  <c r="H379" i="5" s="1"/>
  <c r="L378" i="5"/>
  <c r="N378" i="5"/>
  <c r="K378" i="5"/>
  <c r="P379" i="5" l="1"/>
  <c r="R378" i="5"/>
  <c r="L379" i="5"/>
  <c r="Q380" i="5"/>
  <c r="A380" i="5"/>
  <c r="G380" i="5" s="1"/>
  <c r="D381" i="5"/>
  <c r="M379" i="5"/>
  <c r="K379" i="5"/>
  <c r="O378" i="5"/>
  <c r="G379" i="5"/>
  <c r="N379" i="5"/>
  <c r="I379" i="5"/>
  <c r="O379" i="5" l="1"/>
  <c r="R379" i="5"/>
  <c r="J379" i="5"/>
  <c r="I380" i="5"/>
  <c r="J380" i="5" s="1"/>
  <c r="L380" i="5"/>
  <c r="Q381" i="5"/>
  <c r="A381" i="5"/>
  <c r="P381" i="5" s="1"/>
  <c r="D382" i="5"/>
  <c r="K380" i="5"/>
  <c r="M380" i="5"/>
  <c r="N380" i="5"/>
  <c r="P380" i="5"/>
  <c r="H380" i="5"/>
  <c r="O380" i="5" l="1"/>
  <c r="R380" i="5"/>
  <c r="K381" i="5"/>
  <c r="R381" i="5" s="1"/>
  <c r="I381" i="5"/>
  <c r="Q382" i="5"/>
  <c r="A382" i="5"/>
  <c r="G382" i="5" s="1"/>
  <c r="D383" i="5"/>
  <c r="M381" i="5"/>
  <c r="L381" i="5"/>
  <c r="N381" i="5"/>
  <c r="H381" i="5"/>
  <c r="G381" i="5"/>
  <c r="K382" i="5" l="1"/>
  <c r="J381" i="5"/>
  <c r="H382" i="5"/>
  <c r="O381" i="5"/>
  <c r="Q383" i="5"/>
  <c r="A383" i="5"/>
  <c r="N383" i="5" s="1"/>
  <c r="D384" i="5"/>
  <c r="P382" i="5"/>
  <c r="N382" i="5"/>
  <c r="L382" i="5"/>
  <c r="M382" i="5"/>
  <c r="I382" i="5"/>
  <c r="J382" i="5" s="1"/>
  <c r="R382" i="5" l="1"/>
  <c r="M383" i="5"/>
  <c r="I383" i="5"/>
  <c r="Q384" i="5"/>
  <c r="D385" i="5"/>
  <c r="A384" i="5"/>
  <c r="L384" i="5" s="1"/>
  <c r="K383" i="5"/>
  <c r="L383" i="5"/>
  <c r="O383" i="5" s="1"/>
  <c r="O382" i="5"/>
  <c r="G383" i="5"/>
  <c r="H383" i="5"/>
  <c r="P383" i="5"/>
  <c r="N384" i="5" l="1"/>
  <c r="O384" i="5" s="1"/>
  <c r="R383" i="5"/>
  <c r="M384" i="5"/>
  <c r="Q385" i="5"/>
  <c r="A385" i="5"/>
  <c r="P385" i="5" s="1"/>
  <c r="D386" i="5"/>
  <c r="I384" i="5"/>
  <c r="G384" i="5"/>
  <c r="J383" i="5"/>
  <c r="K384" i="5"/>
  <c r="P384" i="5"/>
  <c r="H384" i="5"/>
  <c r="N385" i="5" l="1"/>
  <c r="J384" i="5"/>
  <c r="M385" i="5"/>
  <c r="Q386" i="5"/>
  <c r="D387" i="5"/>
  <c r="A386" i="5"/>
  <c r="G386" i="5" s="1"/>
  <c r="G385" i="5"/>
  <c r="H385" i="5"/>
  <c r="K385" i="5"/>
  <c r="R385" i="5" s="1"/>
  <c r="L385" i="5"/>
  <c r="R384" i="5"/>
  <c r="I385" i="5"/>
  <c r="O385" i="5" l="1"/>
  <c r="J385" i="5"/>
  <c r="L386" i="5"/>
  <c r="M386" i="5"/>
  <c r="H386" i="5"/>
  <c r="P386" i="5"/>
  <c r="K386" i="5"/>
  <c r="N386" i="5"/>
  <c r="Q387" i="5"/>
  <c r="A387" i="5"/>
  <c r="N387" i="5" s="1"/>
  <c r="D388" i="5"/>
  <c r="I386" i="5"/>
  <c r="J386" i="5" s="1"/>
  <c r="O386" i="5" l="1"/>
  <c r="R386" i="5"/>
  <c r="L387" i="5"/>
  <c r="O387" i="5" s="1"/>
  <c r="H387" i="5"/>
  <c r="Q388" i="5"/>
  <c r="A388" i="5"/>
  <c r="M388" i="5" s="1"/>
  <c r="D389" i="5"/>
  <c r="P387" i="5"/>
  <c r="M387" i="5"/>
  <c r="K387" i="5"/>
  <c r="I387" i="5"/>
  <c r="G387" i="5"/>
  <c r="K388" i="5" l="1"/>
  <c r="P388" i="5"/>
  <c r="G388" i="5"/>
  <c r="N388" i="5"/>
  <c r="L388" i="5"/>
  <c r="J387" i="5"/>
  <c r="H388" i="5"/>
  <c r="Q389" i="5"/>
  <c r="A389" i="5"/>
  <c r="P389" i="5" s="1"/>
  <c r="D390" i="5"/>
  <c r="R387" i="5"/>
  <c r="I388" i="5"/>
  <c r="R388" i="5" l="1"/>
  <c r="O388" i="5"/>
  <c r="J388" i="5"/>
  <c r="Q390" i="5"/>
  <c r="D391" i="5"/>
  <c r="A390" i="5"/>
  <c r="G390" i="5" s="1"/>
  <c r="M389" i="5"/>
  <c r="H389" i="5"/>
  <c r="I389" i="5"/>
  <c r="K389" i="5"/>
  <c r="R389" i="5" s="1"/>
  <c r="L389" i="5"/>
  <c r="N389" i="5"/>
  <c r="G389" i="5"/>
  <c r="M390" i="5" l="1"/>
  <c r="O389" i="5"/>
  <c r="P390" i="5"/>
  <c r="H390" i="5"/>
  <c r="L390" i="5"/>
  <c r="K390" i="5"/>
  <c r="N390" i="5"/>
  <c r="Q391" i="5"/>
  <c r="D392" i="5"/>
  <c r="A391" i="5"/>
  <c r="L391" i="5" s="1"/>
  <c r="J389" i="5"/>
  <c r="I390" i="5"/>
  <c r="J390" i="5" s="1"/>
  <c r="R390" i="5" l="1"/>
  <c r="O390" i="5"/>
  <c r="M391" i="5"/>
  <c r="P391" i="5"/>
  <c r="Q392" i="5"/>
  <c r="D393" i="5"/>
  <c r="A392" i="5"/>
  <c r="M392" i="5" s="1"/>
  <c r="G391" i="5"/>
  <c r="H391" i="5"/>
  <c r="N391" i="5"/>
  <c r="O391" i="5" s="1"/>
  <c r="I391" i="5"/>
  <c r="K391" i="5"/>
  <c r="J391" i="5" l="1"/>
  <c r="R391" i="5"/>
  <c r="I392" i="5"/>
  <c r="G392" i="5"/>
  <c r="L392" i="5"/>
  <c r="Q393" i="5"/>
  <c r="A393" i="5"/>
  <c r="L393" i="5" s="1"/>
  <c r="D394" i="5"/>
  <c r="N392" i="5"/>
  <c r="P392" i="5"/>
  <c r="H392" i="5"/>
  <c r="K392" i="5"/>
  <c r="P393" i="5" l="1"/>
  <c r="N393" i="5"/>
  <c r="O393" i="5" s="1"/>
  <c r="M393" i="5"/>
  <c r="O392" i="5"/>
  <c r="K393" i="5"/>
  <c r="H393" i="5"/>
  <c r="R392" i="5"/>
  <c r="I393" i="5"/>
  <c r="G393" i="5"/>
  <c r="J392" i="5"/>
  <c r="Q394" i="5"/>
  <c r="D395" i="5"/>
  <c r="A394" i="5"/>
  <c r="G394" i="5" s="1"/>
  <c r="R393" i="5" l="1"/>
  <c r="I394" i="5"/>
  <c r="J394" i="5" s="1"/>
  <c r="J393" i="5"/>
  <c r="H394" i="5"/>
  <c r="P394" i="5"/>
  <c r="M394" i="5"/>
  <c r="Q395" i="5"/>
  <c r="A395" i="5"/>
  <c r="H395" i="5" s="1"/>
  <c r="D396" i="5"/>
  <c r="L394" i="5"/>
  <c r="N394" i="5"/>
  <c r="K394" i="5"/>
  <c r="R394" i="5" l="1"/>
  <c r="O394" i="5"/>
  <c r="G395" i="5"/>
  <c r="M395" i="5"/>
  <c r="Q396" i="5"/>
  <c r="D397" i="5"/>
  <c r="A396" i="5"/>
  <c r="L396" i="5" s="1"/>
  <c r="I395" i="5"/>
  <c r="K395" i="5"/>
  <c r="N395" i="5"/>
  <c r="L395" i="5"/>
  <c r="P395" i="5"/>
  <c r="J395" i="5" l="1"/>
  <c r="H396" i="5"/>
  <c r="N396" i="5"/>
  <c r="O396" i="5" s="1"/>
  <c r="O395" i="5"/>
  <c r="R395" i="5"/>
  <c r="P396" i="5"/>
  <c r="Q397" i="5"/>
  <c r="D398" i="5"/>
  <c r="A397" i="5"/>
  <c r="H397" i="5" s="1"/>
  <c r="I396" i="5"/>
  <c r="G396" i="5"/>
  <c r="K396" i="5"/>
  <c r="M396" i="5"/>
  <c r="R396" i="5" l="1"/>
  <c r="G397" i="5"/>
  <c r="I397" i="5"/>
  <c r="P397" i="5"/>
  <c r="L397" i="5"/>
  <c r="N397" i="5"/>
  <c r="M397" i="5"/>
  <c r="Q398" i="5"/>
  <c r="D399" i="5"/>
  <c r="A398" i="5"/>
  <c r="G398" i="5" s="1"/>
  <c r="J396" i="5"/>
  <c r="K397" i="5"/>
  <c r="R397" i="5" l="1"/>
  <c r="O397" i="5"/>
  <c r="J397" i="5"/>
  <c r="Q399" i="5"/>
  <c r="D400" i="5"/>
  <c r="A399" i="5"/>
  <c r="N399" i="5" s="1"/>
  <c r="K398" i="5"/>
  <c r="I398" i="5"/>
  <c r="J398" i="5" s="1"/>
  <c r="N398" i="5"/>
  <c r="H398" i="5"/>
  <c r="M398" i="5"/>
  <c r="P398" i="5"/>
  <c r="L398" i="5"/>
  <c r="L399" i="5" l="1"/>
  <c r="O399" i="5" s="1"/>
  <c r="I399" i="5"/>
  <c r="Q400" i="5"/>
  <c r="D401" i="5"/>
  <c r="A400" i="5"/>
  <c r="P400" i="5" s="1"/>
  <c r="O398" i="5"/>
  <c r="H399" i="5"/>
  <c r="P399" i="5"/>
  <c r="K399" i="5"/>
  <c r="G399" i="5"/>
  <c r="R398" i="5"/>
  <c r="M399" i="5"/>
  <c r="J399" i="5" l="1"/>
  <c r="L400" i="5"/>
  <c r="K400" i="5"/>
  <c r="R400" i="5" s="1"/>
  <c r="I400" i="5"/>
  <c r="N400" i="5"/>
  <c r="H400" i="5"/>
  <c r="G400" i="5"/>
  <c r="Q401" i="5"/>
  <c r="D402" i="5"/>
  <c r="A401" i="5"/>
  <c r="H401" i="5" s="1"/>
  <c r="R399" i="5"/>
  <c r="M400" i="5"/>
  <c r="J400" i="5" l="1"/>
  <c r="L401" i="5"/>
  <c r="K401" i="5"/>
  <c r="O400" i="5"/>
  <c r="Q402" i="5"/>
  <c r="D403" i="5"/>
  <c r="A402" i="5"/>
  <c r="K402" i="5" s="1"/>
  <c r="P401" i="5"/>
  <c r="G401" i="5"/>
  <c r="I401" i="5"/>
  <c r="N401" i="5"/>
  <c r="M401" i="5"/>
  <c r="J401" i="5" l="1"/>
  <c r="O401" i="5"/>
  <c r="R401" i="5"/>
  <c r="P402" i="5"/>
  <c r="R402" i="5" s="1"/>
  <c r="H402" i="5"/>
  <c r="Q403" i="5"/>
  <c r="A403" i="5"/>
  <c r="K403" i="5" s="1"/>
  <c r="D404" i="5"/>
  <c r="N402" i="5"/>
  <c r="G402" i="5"/>
  <c r="M402" i="5"/>
  <c r="I402" i="5"/>
  <c r="L402" i="5"/>
  <c r="J402" i="5" l="1"/>
  <c r="G403" i="5"/>
  <c r="N403" i="5"/>
  <c r="I403" i="5"/>
  <c r="Q404" i="5"/>
  <c r="D405" i="5"/>
  <c r="A404" i="5"/>
  <c r="L404" i="5" s="1"/>
  <c r="P403" i="5"/>
  <c r="R403" i="5" s="1"/>
  <c r="L403" i="5"/>
  <c r="M403" i="5"/>
  <c r="O402" i="5"/>
  <c r="H403" i="5"/>
  <c r="K404" i="5" l="1"/>
  <c r="P404" i="5"/>
  <c r="H404" i="5"/>
  <c r="I404" i="5"/>
  <c r="Q405" i="5"/>
  <c r="A405" i="5"/>
  <c r="H405" i="5" s="1"/>
  <c r="D406" i="5"/>
  <c r="O403" i="5"/>
  <c r="N404" i="5"/>
  <c r="O404" i="5" s="1"/>
  <c r="G404" i="5"/>
  <c r="M404" i="5"/>
  <c r="J403" i="5"/>
  <c r="P405" i="5" l="1"/>
  <c r="R404" i="5"/>
  <c r="J404" i="5"/>
  <c r="N405" i="5"/>
  <c r="Q406" i="5"/>
  <c r="D407" i="5"/>
  <c r="A406" i="5"/>
  <c r="K406" i="5" s="1"/>
  <c r="I405" i="5"/>
  <c r="M405" i="5"/>
  <c r="G405" i="5"/>
  <c r="L405" i="5"/>
  <c r="K405" i="5"/>
  <c r="O405" i="5" l="1"/>
  <c r="R405" i="5"/>
  <c r="J405" i="5"/>
  <c r="N406" i="5"/>
  <c r="M406" i="5"/>
  <c r="P406" i="5"/>
  <c r="R406" i="5" s="1"/>
  <c r="I406" i="5"/>
  <c r="Q407" i="5"/>
  <c r="A407" i="5"/>
  <c r="N407" i="5" s="1"/>
  <c r="D408" i="5"/>
  <c r="L406" i="5"/>
  <c r="G406" i="5"/>
  <c r="H406" i="5"/>
  <c r="P407" i="5" l="1"/>
  <c r="O406" i="5"/>
  <c r="M407" i="5"/>
  <c r="H407" i="5"/>
  <c r="Q408" i="5"/>
  <c r="D409" i="5"/>
  <c r="A408" i="5"/>
  <c r="I408" i="5" s="1"/>
  <c r="I407" i="5"/>
  <c r="L407" i="5"/>
  <c r="O407" i="5" s="1"/>
  <c r="G407" i="5"/>
  <c r="K407" i="5"/>
  <c r="J406" i="5"/>
  <c r="R407" i="5" l="1"/>
  <c r="J407" i="5"/>
  <c r="L408" i="5"/>
  <c r="K408" i="5"/>
  <c r="H408" i="5"/>
  <c r="P408" i="5"/>
  <c r="M408" i="5"/>
  <c r="G408" i="5"/>
  <c r="J408" i="5" s="1"/>
  <c r="Q409" i="5"/>
  <c r="D410" i="5"/>
  <c r="A409" i="5"/>
  <c r="K409" i="5" s="1"/>
  <c r="N408" i="5"/>
  <c r="R408" i="5" l="1"/>
  <c r="O408" i="5"/>
  <c r="Q410" i="5"/>
  <c r="D411" i="5"/>
  <c r="A410" i="5"/>
  <c r="G410" i="5" s="1"/>
  <c r="H409" i="5"/>
  <c r="G409" i="5"/>
  <c r="I409" i="5"/>
  <c r="M409" i="5"/>
  <c r="P409" i="5"/>
  <c r="R409" i="5" s="1"/>
  <c r="L409" i="5"/>
  <c r="N409" i="5"/>
  <c r="L410" i="5" l="1"/>
  <c r="N410" i="5"/>
  <c r="P410" i="5"/>
  <c r="H410" i="5"/>
  <c r="Q411" i="5"/>
  <c r="D412" i="5"/>
  <c r="A411" i="5"/>
  <c r="H411" i="5" s="1"/>
  <c r="O409" i="5"/>
  <c r="J409" i="5"/>
  <c r="M410" i="5"/>
  <c r="K410" i="5"/>
  <c r="I410" i="5"/>
  <c r="J410" i="5" s="1"/>
  <c r="P411" i="5" l="1"/>
  <c r="O410" i="5"/>
  <c r="R410" i="5"/>
  <c r="L411" i="5"/>
  <c r="Q412" i="5"/>
  <c r="A412" i="5"/>
  <c r="L412" i="5" s="1"/>
  <c r="D413" i="5"/>
  <c r="G411" i="5"/>
  <c r="N411" i="5"/>
  <c r="I411" i="5"/>
  <c r="M411" i="5"/>
  <c r="K411" i="5"/>
  <c r="R411" i="5" l="1"/>
  <c r="J411" i="5"/>
  <c r="O411" i="5"/>
  <c r="H412" i="5"/>
  <c r="P412" i="5"/>
  <c r="Q413" i="5"/>
  <c r="A413" i="5"/>
  <c r="H413" i="5" s="1"/>
  <c r="D414" i="5"/>
  <c r="I412" i="5"/>
  <c r="G412" i="5"/>
  <c r="N412" i="5"/>
  <c r="O412" i="5" s="1"/>
  <c r="K412" i="5"/>
  <c r="M412" i="5"/>
  <c r="N413" i="5" l="1"/>
  <c r="R412" i="5"/>
  <c r="P413" i="5"/>
  <c r="Q414" i="5"/>
  <c r="A414" i="5"/>
  <c r="I414" i="5" s="1"/>
  <c r="D415" i="5"/>
  <c r="K413" i="5"/>
  <c r="M413" i="5"/>
  <c r="G413" i="5"/>
  <c r="L413" i="5"/>
  <c r="J412" i="5"/>
  <c r="I413" i="5"/>
  <c r="O413" i="5" l="1"/>
  <c r="H414" i="5"/>
  <c r="R413" i="5"/>
  <c r="M414" i="5"/>
  <c r="J413" i="5"/>
  <c r="Q415" i="5"/>
  <c r="D416" i="5"/>
  <c r="A415" i="5"/>
  <c r="K415" i="5" s="1"/>
  <c r="N414" i="5"/>
  <c r="L414" i="5"/>
  <c r="G414" i="5"/>
  <c r="J414" i="5" s="1"/>
  <c r="P414" i="5"/>
  <c r="K414" i="5"/>
  <c r="P415" i="5" l="1"/>
  <c r="R415" i="5" s="1"/>
  <c r="R414" i="5"/>
  <c r="O414" i="5"/>
  <c r="M415" i="5"/>
  <c r="H415" i="5"/>
  <c r="I415" i="5"/>
  <c r="Q416" i="5"/>
  <c r="D417" i="5"/>
  <c r="A416" i="5"/>
  <c r="K416" i="5" s="1"/>
  <c r="G415" i="5"/>
  <c r="N415" i="5"/>
  <c r="L415" i="5"/>
  <c r="J415" i="5" l="1"/>
  <c r="Q417" i="5"/>
  <c r="A417" i="5"/>
  <c r="K417" i="5" s="1"/>
  <c r="D418" i="5"/>
  <c r="N416" i="5"/>
  <c r="P416" i="5"/>
  <c r="R416" i="5" s="1"/>
  <c r="O415" i="5"/>
  <c r="L416" i="5"/>
  <c r="M416" i="5"/>
  <c r="H416" i="5"/>
  <c r="I416" i="5"/>
  <c r="G416" i="5"/>
  <c r="P417" i="5" l="1"/>
  <c r="R417" i="5" s="1"/>
  <c r="H417" i="5"/>
  <c r="J416" i="5"/>
  <c r="G417" i="5"/>
  <c r="O416" i="5"/>
  <c r="L417" i="5"/>
  <c r="I417" i="5"/>
  <c r="Q418" i="5"/>
  <c r="A418" i="5"/>
  <c r="P418" i="5" s="1"/>
  <c r="D419" i="5"/>
  <c r="N417" i="5"/>
  <c r="M417" i="5"/>
  <c r="J417" i="5" l="1"/>
  <c r="O417" i="5"/>
  <c r="Q419" i="5"/>
  <c r="D420" i="5"/>
  <c r="A419" i="5"/>
  <c r="P419" i="5" s="1"/>
  <c r="M418" i="5"/>
  <c r="I418" i="5"/>
  <c r="K418" i="5"/>
  <c r="R418" i="5" s="1"/>
  <c r="H418" i="5"/>
  <c r="L418" i="5"/>
  <c r="G418" i="5"/>
  <c r="N418" i="5"/>
  <c r="O418" i="5" l="1"/>
  <c r="L419" i="5"/>
  <c r="H419" i="5"/>
  <c r="G419" i="5"/>
  <c r="Q420" i="5"/>
  <c r="A420" i="5"/>
  <c r="K420" i="5" s="1"/>
  <c r="D421" i="5"/>
  <c r="M419" i="5"/>
  <c r="K419" i="5"/>
  <c r="R419" i="5" s="1"/>
  <c r="J418" i="5"/>
  <c r="N419" i="5"/>
  <c r="I419" i="5"/>
  <c r="J419" i="5" l="1"/>
  <c r="N420" i="5"/>
  <c r="O419" i="5"/>
  <c r="L420" i="5"/>
  <c r="Q421" i="5"/>
  <c r="A421" i="5"/>
  <c r="K421" i="5" s="1"/>
  <c r="D422" i="5"/>
  <c r="M420" i="5"/>
  <c r="I420" i="5"/>
  <c r="G420" i="5"/>
  <c r="P420" i="5"/>
  <c r="R420" i="5" s="1"/>
  <c r="H420" i="5"/>
  <c r="O420" i="5" l="1"/>
  <c r="J420" i="5"/>
  <c r="G421" i="5"/>
  <c r="H421" i="5"/>
  <c r="L421" i="5"/>
  <c r="P421" i="5"/>
  <c r="R421" i="5" s="1"/>
  <c r="I421" i="5"/>
  <c r="Q422" i="5"/>
  <c r="D423" i="5"/>
  <c r="A422" i="5"/>
  <c r="G422" i="5" s="1"/>
  <c r="N421" i="5"/>
  <c r="M421" i="5"/>
  <c r="J421" i="5" l="1"/>
  <c r="P422" i="5"/>
  <c r="O421" i="5"/>
  <c r="N422" i="5"/>
  <c r="L422" i="5"/>
  <c r="I422" i="5"/>
  <c r="J422" i="5" s="1"/>
  <c r="M422" i="5"/>
  <c r="H422" i="5"/>
  <c r="K422" i="5"/>
  <c r="Q423" i="5"/>
  <c r="A423" i="5"/>
  <c r="K423" i="5" s="1"/>
  <c r="D424" i="5"/>
  <c r="O422" i="5" l="1"/>
  <c r="H423" i="5"/>
  <c r="L423" i="5"/>
  <c r="R422" i="5"/>
  <c r="N423" i="5"/>
  <c r="M423" i="5"/>
  <c r="P423" i="5"/>
  <c r="R423" i="5" s="1"/>
  <c r="Q424" i="5"/>
  <c r="A424" i="5"/>
  <c r="K424" i="5" s="1"/>
  <c r="D425" i="5"/>
  <c r="G423" i="5"/>
  <c r="I423" i="5"/>
  <c r="L424" i="5" l="1"/>
  <c r="M424" i="5"/>
  <c r="O423" i="5"/>
  <c r="J423" i="5"/>
  <c r="N424" i="5"/>
  <c r="P424" i="5"/>
  <c r="R424" i="5" s="1"/>
  <c r="Q425" i="5"/>
  <c r="D426" i="5"/>
  <c r="A425" i="5"/>
  <c r="P425" i="5" s="1"/>
  <c r="H424" i="5"/>
  <c r="I424" i="5"/>
  <c r="G424" i="5"/>
  <c r="O424" i="5" l="1"/>
  <c r="G425" i="5"/>
  <c r="Q426" i="5"/>
  <c r="D427" i="5"/>
  <c r="A426" i="5"/>
  <c r="H426" i="5" s="1"/>
  <c r="H425" i="5"/>
  <c r="K425" i="5"/>
  <c r="R425" i="5" s="1"/>
  <c r="N425" i="5"/>
  <c r="L425" i="5"/>
  <c r="I425" i="5"/>
  <c r="J424" i="5"/>
  <c r="M425" i="5"/>
  <c r="J425" i="5" l="1"/>
  <c r="O425" i="5"/>
  <c r="G426" i="5"/>
  <c r="N426" i="5"/>
  <c r="M426" i="5"/>
  <c r="Q427" i="5"/>
  <c r="A427" i="5"/>
  <c r="P427" i="5" s="1"/>
  <c r="D428" i="5"/>
  <c r="K426" i="5"/>
  <c r="I426" i="5"/>
  <c r="P426" i="5"/>
  <c r="L426" i="5"/>
  <c r="O426" i="5" l="1"/>
  <c r="J426" i="5"/>
  <c r="N427" i="5"/>
  <c r="L427" i="5"/>
  <c r="H427" i="5"/>
  <c r="Q428" i="5"/>
  <c r="D429" i="5"/>
  <c r="A428" i="5"/>
  <c r="M428" i="5" s="1"/>
  <c r="G427" i="5"/>
  <c r="M427" i="5"/>
  <c r="K427" i="5"/>
  <c r="R427" i="5" s="1"/>
  <c r="R426" i="5"/>
  <c r="I427" i="5"/>
  <c r="J427" i="5" l="1"/>
  <c r="O427" i="5"/>
  <c r="L428" i="5"/>
  <c r="P428" i="5"/>
  <c r="Q429" i="5"/>
  <c r="A429" i="5"/>
  <c r="I429" i="5" s="1"/>
  <c r="D430" i="5"/>
  <c r="N428" i="5"/>
  <c r="K428" i="5"/>
  <c r="G428" i="5"/>
  <c r="I428" i="5"/>
  <c r="H428" i="5"/>
  <c r="R428" i="5" l="1"/>
  <c r="O428" i="5"/>
  <c r="H429" i="5"/>
  <c r="P429" i="5"/>
  <c r="Q430" i="5"/>
  <c r="D431" i="5"/>
  <c r="A430" i="5"/>
  <c r="I430" i="5" s="1"/>
  <c r="J428" i="5"/>
  <c r="L429" i="5"/>
  <c r="K429" i="5"/>
  <c r="M429" i="5"/>
  <c r="N429" i="5"/>
  <c r="G429" i="5"/>
  <c r="J429" i="5" s="1"/>
  <c r="O429" i="5" l="1"/>
  <c r="G430" i="5"/>
  <c r="J430" i="5" s="1"/>
  <c r="K430" i="5"/>
  <c r="R429" i="5"/>
  <c r="H430" i="5"/>
  <c r="L430" i="5"/>
  <c r="Q431" i="5"/>
  <c r="D432" i="5"/>
  <c r="A431" i="5"/>
  <c r="P431" i="5" s="1"/>
  <c r="N430" i="5"/>
  <c r="P430" i="5"/>
  <c r="M430" i="5"/>
  <c r="R430" i="5" l="1"/>
  <c r="G431" i="5"/>
  <c r="O430" i="5"/>
  <c r="N431" i="5"/>
  <c r="Q432" i="5"/>
  <c r="D433" i="5"/>
  <c r="A432" i="5"/>
  <c r="K432" i="5" s="1"/>
  <c r="L431" i="5"/>
  <c r="K431" i="5"/>
  <c r="R431" i="5" s="1"/>
  <c r="M431" i="5"/>
  <c r="H431" i="5"/>
  <c r="I431" i="5"/>
  <c r="J431" i="5" l="1"/>
  <c r="L432" i="5"/>
  <c r="O431" i="5"/>
  <c r="M432" i="5"/>
  <c r="H432" i="5"/>
  <c r="I432" i="5"/>
  <c r="Q433" i="5"/>
  <c r="A433" i="5"/>
  <c r="P433" i="5" s="1"/>
  <c r="D434" i="5"/>
  <c r="N432" i="5"/>
  <c r="O432" i="5" s="1"/>
  <c r="P432" i="5"/>
  <c r="R432" i="5" s="1"/>
  <c r="G432" i="5"/>
  <c r="G433" i="5" l="1"/>
  <c r="N433" i="5"/>
  <c r="I433" i="5"/>
  <c r="J432" i="5"/>
  <c r="Q434" i="5"/>
  <c r="A434" i="5"/>
  <c r="H434" i="5" s="1"/>
  <c r="D435" i="5"/>
  <c r="M433" i="5"/>
  <c r="K433" i="5"/>
  <c r="R433" i="5" s="1"/>
  <c r="L433" i="5"/>
  <c r="H433" i="5"/>
  <c r="J433" i="5" l="1"/>
  <c r="O433" i="5"/>
  <c r="M434" i="5"/>
  <c r="G434" i="5"/>
  <c r="Q435" i="5"/>
  <c r="D436" i="5"/>
  <c r="A435" i="5"/>
  <c r="H435" i="5" s="1"/>
  <c r="N434" i="5"/>
  <c r="P434" i="5"/>
  <c r="K434" i="5"/>
  <c r="I434" i="5"/>
  <c r="L434" i="5"/>
  <c r="J434" i="5" l="1"/>
  <c r="R434" i="5"/>
  <c r="O434" i="5"/>
  <c r="N435" i="5"/>
  <c r="G435" i="5"/>
  <c r="Q436" i="5"/>
  <c r="D437" i="5"/>
  <c r="A436" i="5"/>
  <c r="K436" i="5" s="1"/>
  <c r="M435" i="5"/>
  <c r="K435" i="5"/>
  <c r="I435" i="5"/>
  <c r="P435" i="5"/>
  <c r="L435" i="5"/>
  <c r="J435" i="5" l="1"/>
  <c r="P436" i="5"/>
  <c r="R436" i="5" s="1"/>
  <c r="L436" i="5"/>
  <c r="O435" i="5"/>
  <c r="G436" i="5"/>
  <c r="R435" i="5"/>
  <c r="N436" i="5"/>
  <c r="H436" i="5"/>
  <c r="I436" i="5"/>
  <c r="Q437" i="5"/>
  <c r="D438" i="5"/>
  <c r="A437" i="5"/>
  <c r="N437" i="5" s="1"/>
  <c r="M436" i="5"/>
  <c r="J436" i="5" l="1"/>
  <c r="O436" i="5"/>
  <c r="I437" i="5"/>
  <c r="L437" i="5"/>
  <c r="O437" i="5" s="1"/>
  <c r="G437" i="5"/>
  <c r="H437" i="5"/>
  <c r="P437" i="5"/>
  <c r="K437" i="5"/>
  <c r="Q438" i="5"/>
  <c r="A438" i="5"/>
  <c r="P438" i="5" s="1"/>
  <c r="D439" i="5"/>
  <c r="M437" i="5"/>
  <c r="J437" i="5" l="1"/>
  <c r="R437" i="5"/>
  <c r="H438" i="5"/>
  <c r="L438" i="5"/>
  <c r="Q439" i="5"/>
  <c r="A439" i="5"/>
  <c r="P439" i="5" s="1"/>
  <c r="D440" i="5"/>
  <c r="K438" i="5"/>
  <c r="R438" i="5" s="1"/>
  <c r="G438" i="5"/>
  <c r="M438" i="5"/>
  <c r="I438" i="5"/>
  <c r="N438" i="5"/>
  <c r="I439" i="5" l="1"/>
  <c r="O438" i="5"/>
  <c r="H439" i="5"/>
  <c r="Q440" i="5"/>
  <c r="A440" i="5"/>
  <c r="K440" i="5" s="1"/>
  <c r="D441" i="5"/>
  <c r="G439" i="5"/>
  <c r="N439" i="5"/>
  <c r="J438" i="5"/>
  <c r="L439" i="5"/>
  <c r="K439" i="5"/>
  <c r="R439" i="5" s="1"/>
  <c r="M439" i="5"/>
  <c r="J439" i="5" l="1"/>
  <c r="M440" i="5"/>
  <c r="O439" i="5"/>
  <c r="L440" i="5"/>
  <c r="Q441" i="5"/>
  <c r="A441" i="5"/>
  <c r="K441" i="5" s="1"/>
  <c r="D442" i="5"/>
  <c r="H440" i="5"/>
  <c r="I440" i="5"/>
  <c r="N440" i="5"/>
  <c r="P440" i="5"/>
  <c r="R440" i="5" s="1"/>
  <c r="G440" i="5"/>
  <c r="O440" i="5" l="1"/>
  <c r="P441" i="5"/>
  <c r="R441" i="5" s="1"/>
  <c r="I441" i="5"/>
  <c r="L441" i="5"/>
  <c r="M441" i="5"/>
  <c r="J440" i="5"/>
  <c r="G441" i="5"/>
  <c r="N441" i="5"/>
  <c r="Q442" i="5"/>
  <c r="D443" i="5"/>
  <c r="A442" i="5"/>
  <c r="G442" i="5" s="1"/>
  <c r="H441" i="5"/>
  <c r="J441" i="5" l="1"/>
  <c r="O441" i="5"/>
  <c r="P442" i="5"/>
  <c r="N442" i="5"/>
  <c r="Q443" i="5"/>
  <c r="A443" i="5"/>
  <c r="P443" i="5" s="1"/>
  <c r="D444" i="5"/>
  <c r="K442" i="5"/>
  <c r="I442" i="5"/>
  <c r="J442" i="5" s="1"/>
  <c r="M442" i="5"/>
  <c r="H442" i="5"/>
  <c r="L442" i="5"/>
  <c r="O442" i="5" l="1"/>
  <c r="R442" i="5"/>
  <c r="Q444" i="5"/>
  <c r="D445" i="5"/>
  <c r="A444" i="5"/>
  <c r="K444" i="5" s="1"/>
  <c r="G443" i="5"/>
  <c r="N443" i="5"/>
  <c r="K443" i="5"/>
  <c r="R443" i="5" s="1"/>
  <c r="L443" i="5"/>
  <c r="H443" i="5"/>
  <c r="M443" i="5"/>
  <c r="I443" i="5"/>
  <c r="J443" i="5" l="1"/>
  <c r="L444" i="5"/>
  <c r="G444" i="5"/>
  <c r="O443" i="5"/>
  <c r="H444" i="5"/>
  <c r="Q445" i="5"/>
  <c r="D446" i="5"/>
  <c r="A445" i="5"/>
  <c r="K445" i="5" s="1"/>
  <c r="N444" i="5"/>
  <c r="I444" i="5"/>
  <c r="P444" i="5"/>
  <c r="R444" i="5" s="1"/>
  <c r="M444" i="5"/>
  <c r="M445" i="5" l="1"/>
  <c r="J444" i="5"/>
  <c r="L445" i="5"/>
  <c r="I445" i="5"/>
  <c r="O444" i="5"/>
  <c r="P445" i="5"/>
  <c r="R445" i="5" s="1"/>
  <c r="H445" i="5"/>
  <c r="N445" i="5"/>
  <c r="Q446" i="5"/>
  <c r="D447" i="5"/>
  <c r="A446" i="5"/>
  <c r="I446" i="5" s="1"/>
  <c r="G445" i="5"/>
  <c r="J445" i="5" l="1"/>
  <c r="O445" i="5"/>
  <c r="G446" i="5"/>
  <c r="J446" i="5" s="1"/>
  <c r="M446" i="5"/>
  <c r="Q447" i="5"/>
  <c r="A447" i="5"/>
  <c r="P447" i="5" s="1"/>
  <c r="D448" i="5"/>
  <c r="N446" i="5"/>
  <c r="P446" i="5"/>
  <c r="K446" i="5"/>
  <c r="H446" i="5"/>
  <c r="L446" i="5"/>
  <c r="R446" i="5" l="1"/>
  <c r="Q448" i="5"/>
  <c r="A448" i="5"/>
  <c r="K448" i="5" s="1"/>
  <c r="D449" i="5"/>
  <c r="K447" i="5"/>
  <c r="R447" i="5" s="1"/>
  <c r="I447" i="5"/>
  <c r="H447" i="5"/>
  <c r="G447" i="5"/>
  <c r="N447" i="5"/>
  <c r="L447" i="5"/>
  <c r="O446" i="5"/>
  <c r="M447" i="5"/>
  <c r="M448" i="5" l="1"/>
  <c r="J447" i="5"/>
  <c r="L448" i="5"/>
  <c r="Q449" i="5"/>
  <c r="A449" i="5"/>
  <c r="K449" i="5" s="1"/>
  <c r="D450" i="5"/>
  <c r="N448" i="5"/>
  <c r="H448" i="5"/>
  <c r="I448" i="5"/>
  <c r="P448" i="5"/>
  <c r="R448" i="5" s="1"/>
  <c r="O447" i="5"/>
  <c r="G448" i="5"/>
  <c r="H449" i="5" l="1"/>
  <c r="O448" i="5"/>
  <c r="P449" i="5"/>
  <c r="R449" i="5" s="1"/>
  <c r="J448" i="5"/>
  <c r="G449" i="5"/>
  <c r="L449" i="5"/>
  <c r="I449" i="5"/>
  <c r="Q450" i="5"/>
  <c r="D451" i="5"/>
  <c r="A450" i="5"/>
  <c r="H450" i="5" s="1"/>
  <c r="N449" i="5"/>
  <c r="M449" i="5"/>
  <c r="P450" i="5" l="1"/>
  <c r="N450" i="5"/>
  <c r="I450" i="5"/>
  <c r="L450" i="5"/>
  <c r="G450" i="5"/>
  <c r="Q451" i="5"/>
  <c r="D452" i="5"/>
  <c r="A451" i="5"/>
  <c r="P451" i="5" s="1"/>
  <c r="M450" i="5"/>
  <c r="O449" i="5"/>
  <c r="K450" i="5"/>
  <c r="J449" i="5"/>
  <c r="R450" i="5" l="1"/>
  <c r="J450" i="5"/>
  <c r="N451" i="5"/>
  <c r="G451" i="5"/>
  <c r="O450" i="5"/>
  <c r="Q452" i="5"/>
  <c r="A452" i="5"/>
  <c r="K452" i="5" s="1"/>
  <c r="D453" i="5"/>
  <c r="I451" i="5"/>
  <c r="H451" i="5"/>
  <c r="M451" i="5"/>
  <c r="K451" i="5"/>
  <c r="R451" i="5" s="1"/>
  <c r="L451" i="5"/>
  <c r="O451" i="5" l="1"/>
  <c r="J451" i="5"/>
  <c r="Q453" i="5"/>
  <c r="A453" i="5"/>
  <c r="K453" i="5" s="1"/>
  <c r="D454" i="5"/>
  <c r="G452" i="5"/>
  <c r="P452" i="5"/>
  <c r="R452" i="5" s="1"/>
  <c r="M452" i="5"/>
  <c r="N452" i="5"/>
  <c r="L452" i="5"/>
  <c r="I452" i="5"/>
  <c r="H452" i="5"/>
  <c r="P453" i="5" l="1"/>
  <c r="R453" i="5" s="1"/>
  <c r="H453" i="5"/>
  <c r="G453" i="5"/>
  <c r="I453" i="5"/>
  <c r="L453" i="5"/>
  <c r="N453" i="5"/>
  <c r="Q454" i="5"/>
  <c r="D455" i="5"/>
  <c r="A454" i="5"/>
  <c r="P454" i="5" s="1"/>
  <c r="J452" i="5"/>
  <c r="O452" i="5"/>
  <c r="M453" i="5"/>
  <c r="M454" i="5" l="1"/>
  <c r="O453" i="5"/>
  <c r="H454" i="5"/>
  <c r="J453" i="5"/>
  <c r="K454" i="5"/>
  <c r="R454" i="5" s="1"/>
  <c r="G454" i="5"/>
  <c r="L454" i="5"/>
  <c r="I454" i="5"/>
  <c r="Q455" i="5"/>
  <c r="D456" i="5"/>
  <c r="A455" i="5"/>
  <c r="N455" i="5" s="1"/>
  <c r="N454" i="5"/>
  <c r="J454" i="5" l="1"/>
  <c r="P455" i="5"/>
  <c r="Q456" i="5"/>
  <c r="D457" i="5"/>
  <c r="A456" i="5"/>
  <c r="P456" i="5" s="1"/>
  <c r="I455" i="5"/>
  <c r="K455" i="5"/>
  <c r="M455" i="5"/>
  <c r="O454" i="5"/>
  <c r="L455" i="5"/>
  <c r="O455" i="5" s="1"/>
  <c r="H455" i="5"/>
  <c r="G455" i="5"/>
  <c r="J455" i="5" l="1"/>
  <c r="G456" i="5"/>
  <c r="L456" i="5"/>
  <c r="M456" i="5"/>
  <c r="K456" i="5"/>
  <c r="R456" i="5" s="1"/>
  <c r="R455" i="5"/>
  <c r="H456" i="5"/>
  <c r="I456" i="5"/>
  <c r="Q457" i="5"/>
  <c r="D458" i="5"/>
  <c r="A457" i="5"/>
  <c r="L457" i="5" s="1"/>
  <c r="N456" i="5"/>
  <c r="J456" i="5" l="1"/>
  <c r="O456" i="5"/>
  <c r="Q458" i="5"/>
  <c r="A458" i="5"/>
  <c r="H458" i="5" s="1"/>
  <c r="D459" i="5"/>
  <c r="G457" i="5"/>
  <c r="N457" i="5"/>
  <c r="O457" i="5" s="1"/>
  <c r="H457" i="5"/>
  <c r="I457" i="5"/>
  <c r="M457" i="5"/>
  <c r="P457" i="5"/>
  <c r="K457" i="5"/>
  <c r="J457" i="5" l="1"/>
  <c r="G458" i="5"/>
  <c r="M458" i="5"/>
  <c r="Q459" i="5"/>
  <c r="A459" i="5"/>
  <c r="P459" i="5" s="1"/>
  <c r="D460" i="5"/>
  <c r="K458" i="5"/>
  <c r="I458" i="5"/>
  <c r="R457" i="5"/>
  <c r="N458" i="5"/>
  <c r="P458" i="5"/>
  <c r="L458" i="5"/>
  <c r="J458" i="5" l="1"/>
  <c r="I459" i="5"/>
  <c r="H459" i="5"/>
  <c r="Q460" i="5"/>
  <c r="A460" i="5"/>
  <c r="K460" i="5" s="1"/>
  <c r="D461" i="5"/>
  <c r="O458" i="5"/>
  <c r="M459" i="5"/>
  <c r="K459" i="5"/>
  <c r="R459" i="5" s="1"/>
  <c r="G459" i="5"/>
  <c r="N459" i="5"/>
  <c r="R458" i="5"/>
  <c r="L459" i="5"/>
  <c r="J459" i="5" l="1"/>
  <c r="O459" i="5"/>
  <c r="M460" i="5"/>
  <c r="H460" i="5"/>
  <c r="Q461" i="5"/>
  <c r="D462" i="5"/>
  <c r="A461" i="5"/>
  <c r="K461" i="5" s="1"/>
  <c r="G460" i="5"/>
  <c r="I460" i="5"/>
  <c r="L460" i="5"/>
  <c r="P460" i="5"/>
  <c r="R460" i="5" s="1"/>
  <c r="N460" i="5"/>
  <c r="J460" i="5" l="1"/>
  <c r="P461" i="5"/>
  <c r="R461" i="5" s="1"/>
  <c r="H461" i="5"/>
  <c r="Q462" i="5"/>
  <c r="A462" i="5"/>
  <c r="H462" i="5" s="1"/>
  <c r="D463" i="5"/>
  <c r="M461" i="5"/>
  <c r="N461" i="5"/>
  <c r="O460" i="5"/>
  <c r="G461" i="5"/>
  <c r="I461" i="5"/>
  <c r="L461" i="5"/>
  <c r="K462" i="5" l="1"/>
  <c r="G462" i="5"/>
  <c r="Q463" i="5"/>
  <c r="D464" i="5"/>
  <c r="A463" i="5"/>
  <c r="P463" i="5" s="1"/>
  <c r="O461" i="5"/>
  <c r="M462" i="5"/>
  <c r="I462" i="5"/>
  <c r="N462" i="5"/>
  <c r="P462" i="5"/>
  <c r="J461" i="5"/>
  <c r="L462" i="5"/>
  <c r="J462" i="5" l="1"/>
  <c r="L463" i="5"/>
  <c r="R462" i="5"/>
  <c r="N463" i="5"/>
  <c r="G463" i="5"/>
  <c r="H463" i="5"/>
  <c r="I463" i="5"/>
  <c r="K463" i="5"/>
  <c r="R463" i="5" s="1"/>
  <c r="Q464" i="5"/>
  <c r="D465" i="5"/>
  <c r="A464" i="5"/>
  <c r="M464" i="5" s="1"/>
  <c r="O462" i="5"/>
  <c r="M463" i="5"/>
  <c r="O463" i="5" l="1"/>
  <c r="P464" i="5"/>
  <c r="N464" i="5"/>
  <c r="J463" i="5"/>
  <c r="H464" i="5"/>
  <c r="I464" i="5"/>
  <c r="Q465" i="5"/>
  <c r="A465" i="5"/>
  <c r="P465" i="5" s="1"/>
  <c r="D466" i="5"/>
  <c r="G464" i="5"/>
  <c r="K464" i="5"/>
  <c r="L464" i="5"/>
  <c r="R464" i="5" l="1"/>
  <c r="O464" i="5"/>
  <c r="Q466" i="5"/>
  <c r="A466" i="5"/>
  <c r="H466" i="5" s="1"/>
  <c r="D467" i="5"/>
  <c r="N465" i="5"/>
  <c r="K465" i="5"/>
  <c r="R465" i="5" s="1"/>
  <c r="I465" i="5"/>
  <c r="J464" i="5"/>
  <c r="G465" i="5"/>
  <c r="M465" i="5"/>
  <c r="L465" i="5"/>
  <c r="H465" i="5"/>
  <c r="J465" i="5" l="1"/>
  <c r="Q467" i="5"/>
  <c r="D468" i="5"/>
  <c r="A467" i="5"/>
  <c r="P467" i="5" s="1"/>
  <c r="P466" i="5"/>
  <c r="I466" i="5"/>
  <c r="L466" i="5"/>
  <c r="G466" i="5"/>
  <c r="N466" i="5"/>
  <c r="K466" i="5"/>
  <c r="O465" i="5"/>
  <c r="M466" i="5"/>
  <c r="H467" i="5" l="1"/>
  <c r="R466" i="5"/>
  <c r="J466" i="5"/>
  <c r="L467" i="5"/>
  <c r="M467" i="5"/>
  <c r="K467" i="5"/>
  <c r="R467" i="5" s="1"/>
  <c r="Q468" i="5"/>
  <c r="A468" i="5"/>
  <c r="P468" i="5" s="1"/>
  <c r="D469" i="5"/>
  <c r="G467" i="5"/>
  <c r="N467" i="5"/>
  <c r="O466" i="5"/>
  <c r="I467" i="5"/>
  <c r="O467" i="5" l="1"/>
  <c r="J467" i="5"/>
  <c r="N468" i="5"/>
  <c r="K468" i="5"/>
  <c r="R468" i="5" s="1"/>
  <c r="L468" i="5"/>
  <c r="M468" i="5"/>
  <c r="H468" i="5"/>
  <c r="I468" i="5"/>
  <c r="Q469" i="5"/>
  <c r="A469" i="5"/>
  <c r="I469" i="5" s="1"/>
  <c r="D470" i="5"/>
  <c r="G468" i="5"/>
  <c r="J468" i="5" l="1"/>
  <c r="O468" i="5"/>
  <c r="G469" i="5"/>
  <c r="J469" i="5" s="1"/>
  <c r="Q470" i="5"/>
  <c r="D471" i="5"/>
  <c r="A470" i="5"/>
  <c r="H470" i="5" s="1"/>
  <c r="N469" i="5"/>
  <c r="K469" i="5"/>
  <c r="H469" i="5"/>
  <c r="M469" i="5"/>
  <c r="P469" i="5"/>
  <c r="L469" i="5"/>
  <c r="R469" i="5" l="1"/>
  <c r="K470" i="5"/>
  <c r="G470" i="5"/>
  <c r="M470" i="5"/>
  <c r="I470" i="5"/>
  <c r="Q471" i="5"/>
  <c r="D472" i="5"/>
  <c r="A471" i="5"/>
  <c r="N471" i="5" s="1"/>
  <c r="N470" i="5"/>
  <c r="P470" i="5"/>
  <c r="O469" i="5"/>
  <c r="L470" i="5"/>
  <c r="R470" i="5" l="1"/>
  <c r="J470" i="5"/>
  <c r="L471" i="5"/>
  <c r="O471" i="5" s="1"/>
  <c r="I471" i="5"/>
  <c r="P471" i="5"/>
  <c r="Q472" i="5"/>
  <c r="D473" i="5"/>
  <c r="A472" i="5"/>
  <c r="G472" i="5" s="1"/>
  <c r="K471" i="5"/>
  <c r="O470" i="5"/>
  <c r="M471" i="5"/>
  <c r="H471" i="5"/>
  <c r="G471" i="5"/>
  <c r="R471" i="5" l="1"/>
  <c r="P472" i="5"/>
  <c r="N472" i="5"/>
  <c r="J471" i="5"/>
  <c r="Q473" i="5"/>
  <c r="A473" i="5"/>
  <c r="I473" i="5" s="1"/>
  <c r="D474" i="5"/>
  <c r="H472" i="5"/>
  <c r="I472" i="5"/>
  <c r="J472" i="5" s="1"/>
  <c r="K472" i="5"/>
  <c r="L472" i="5"/>
  <c r="M472" i="5"/>
  <c r="O472" i="5" l="1"/>
  <c r="R472" i="5"/>
  <c r="P473" i="5"/>
  <c r="M473" i="5"/>
  <c r="Q474" i="5"/>
  <c r="D475" i="5"/>
  <c r="A474" i="5"/>
  <c r="I474" i="5" s="1"/>
  <c r="H473" i="5"/>
  <c r="K473" i="5"/>
  <c r="G473" i="5"/>
  <c r="J473" i="5" s="1"/>
  <c r="N473" i="5"/>
  <c r="L473" i="5"/>
  <c r="O473" i="5" l="1"/>
  <c r="R473" i="5"/>
  <c r="L474" i="5"/>
  <c r="G474" i="5"/>
  <c r="J474" i="5" s="1"/>
  <c r="Q475" i="5"/>
  <c r="D476" i="5"/>
  <c r="A475" i="5"/>
  <c r="P475" i="5" s="1"/>
  <c r="N474" i="5"/>
  <c r="P474" i="5"/>
  <c r="M474" i="5"/>
  <c r="H474" i="5"/>
  <c r="K474" i="5"/>
  <c r="R474" i="5" l="1"/>
  <c r="O474" i="5"/>
  <c r="G475" i="5"/>
  <c r="N475" i="5"/>
  <c r="Q476" i="5"/>
  <c r="D477" i="5"/>
  <c r="A476" i="5"/>
  <c r="K476" i="5" s="1"/>
  <c r="L475" i="5"/>
  <c r="H475" i="5"/>
  <c r="M475" i="5"/>
  <c r="K475" i="5"/>
  <c r="R475" i="5" s="1"/>
  <c r="I475" i="5"/>
  <c r="G476" i="5" l="1"/>
  <c r="J475" i="5"/>
  <c r="O475" i="5"/>
  <c r="P476" i="5"/>
  <c r="R476" i="5" s="1"/>
  <c r="Q477" i="5"/>
  <c r="A477" i="5"/>
  <c r="I477" i="5" s="1"/>
  <c r="D478" i="5"/>
  <c r="N476" i="5"/>
  <c r="I476" i="5"/>
  <c r="J476" i="5" s="1"/>
  <c r="M476" i="5"/>
  <c r="L476" i="5"/>
  <c r="H476" i="5"/>
  <c r="Q478" i="5" l="1"/>
  <c r="A478" i="5"/>
  <c r="I478" i="5" s="1"/>
  <c r="D479" i="5"/>
  <c r="K477" i="5"/>
  <c r="P477" i="5"/>
  <c r="H477" i="5"/>
  <c r="M477" i="5"/>
  <c r="N477" i="5"/>
  <c r="G477" i="5"/>
  <c r="J477" i="5" s="1"/>
  <c r="O476" i="5"/>
  <c r="L477" i="5"/>
  <c r="K478" i="5" l="1"/>
  <c r="R477" i="5"/>
  <c r="O477" i="5"/>
  <c r="M478" i="5"/>
  <c r="H478" i="5"/>
  <c r="G478" i="5"/>
  <c r="J478" i="5" s="1"/>
  <c r="N478" i="5"/>
  <c r="P478" i="5"/>
  <c r="Q479" i="5"/>
  <c r="A479" i="5"/>
  <c r="N479" i="5" s="1"/>
  <c r="D480" i="5"/>
  <c r="L478" i="5"/>
  <c r="R478" i="5" l="1"/>
  <c r="L479" i="5"/>
  <c r="O479" i="5" s="1"/>
  <c r="H479" i="5"/>
  <c r="M479" i="5"/>
  <c r="K479" i="5"/>
  <c r="I479" i="5"/>
  <c r="P479" i="5"/>
  <c r="O478" i="5"/>
  <c r="Q480" i="5"/>
  <c r="A480" i="5"/>
  <c r="K480" i="5" s="1"/>
  <c r="D481" i="5"/>
  <c r="G479" i="5"/>
  <c r="J479" i="5" l="1"/>
  <c r="R479" i="5"/>
  <c r="N480" i="5"/>
  <c r="P480" i="5"/>
  <c r="R480" i="5" s="1"/>
  <c r="L480" i="5"/>
  <c r="M480" i="5"/>
  <c r="Q481" i="5"/>
  <c r="D482" i="5"/>
  <c r="A481" i="5"/>
  <c r="K481" i="5" s="1"/>
  <c r="H480" i="5"/>
  <c r="I480" i="5"/>
  <c r="G480" i="5"/>
  <c r="O480" i="5" l="1"/>
  <c r="J480" i="5"/>
  <c r="H481" i="5"/>
  <c r="G481" i="5"/>
  <c r="P481" i="5"/>
  <c r="R481" i="5" s="1"/>
  <c r="N481" i="5"/>
  <c r="M481" i="5"/>
  <c r="I481" i="5"/>
  <c r="Q482" i="5"/>
  <c r="A482" i="5"/>
  <c r="P482" i="5" s="1"/>
  <c r="D483" i="5"/>
  <c r="L481" i="5"/>
  <c r="J481" i="5" l="1"/>
  <c r="G482" i="5"/>
  <c r="M482" i="5"/>
  <c r="L482" i="5"/>
  <c r="H482" i="5"/>
  <c r="K482" i="5"/>
  <c r="R482" i="5" s="1"/>
  <c r="I482" i="5"/>
  <c r="Q483" i="5"/>
  <c r="A483" i="5"/>
  <c r="P483" i="5" s="1"/>
  <c r="D484" i="5"/>
  <c r="N482" i="5"/>
  <c r="O481" i="5"/>
  <c r="O482" i="5" l="1"/>
  <c r="L483" i="5"/>
  <c r="J482" i="5"/>
  <c r="H483" i="5"/>
  <c r="Q484" i="5"/>
  <c r="A484" i="5"/>
  <c r="K484" i="5" s="1"/>
  <c r="D485" i="5"/>
  <c r="G483" i="5"/>
  <c r="N483" i="5"/>
  <c r="M483" i="5"/>
  <c r="K483" i="5"/>
  <c r="R483" i="5" s="1"/>
  <c r="I483" i="5"/>
  <c r="J483" i="5" s="1"/>
  <c r="O483" i="5" l="1"/>
  <c r="N484" i="5"/>
  <c r="L484" i="5"/>
  <c r="Q485" i="5"/>
  <c r="D486" i="5"/>
  <c r="A485" i="5"/>
  <c r="K485" i="5" s="1"/>
  <c r="M484" i="5"/>
  <c r="I484" i="5"/>
  <c r="G484" i="5"/>
  <c r="P484" i="5"/>
  <c r="R484" i="5" s="1"/>
  <c r="H484" i="5"/>
  <c r="O484" i="5" l="1"/>
  <c r="I485" i="5"/>
  <c r="J484" i="5"/>
  <c r="G485" i="5"/>
  <c r="P485" i="5"/>
  <c r="R485" i="5" s="1"/>
  <c r="H485" i="5"/>
  <c r="Q486" i="5"/>
  <c r="D487" i="5"/>
  <c r="A486" i="5"/>
  <c r="H486" i="5" s="1"/>
  <c r="L485" i="5"/>
  <c r="N485" i="5"/>
  <c r="M485" i="5"/>
  <c r="J485" i="5" l="1"/>
  <c r="O485" i="5"/>
  <c r="Q487" i="5"/>
  <c r="D488" i="5"/>
  <c r="A487" i="5"/>
  <c r="P487" i="5" s="1"/>
  <c r="N486" i="5"/>
  <c r="P486" i="5"/>
  <c r="K486" i="5"/>
  <c r="G486" i="5"/>
  <c r="L486" i="5"/>
  <c r="I486" i="5"/>
  <c r="M486" i="5"/>
  <c r="H487" i="5" l="1"/>
  <c r="G487" i="5"/>
  <c r="J486" i="5"/>
  <c r="I487" i="5"/>
  <c r="Q488" i="5"/>
  <c r="D489" i="5"/>
  <c r="A488" i="5"/>
  <c r="L488" i="5" s="1"/>
  <c r="L487" i="5"/>
  <c r="K487" i="5"/>
  <c r="R487" i="5" s="1"/>
  <c r="R486" i="5"/>
  <c r="N487" i="5"/>
  <c r="O486" i="5"/>
  <c r="M487" i="5"/>
  <c r="O487" i="5" l="1"/>
  <c r="M488" i="5"/>
  <c r="K488" i="5"/>
  <c r="J487" i="5"/>
  <c r="H488" i="5"/>
  <c r="N488" i="5"/>
  <c r="O488" i="5" s="1"/>
  <c r="Q489" i="5"/>
  <c r="D490" i="5"/>
  <c r="A489" i="5"/>
  <c r="I489" i="5" s="1"/>
  <c r="P488" i="5"/>
  <c r="I488" i="5"/>
  <c r="G488" i="5"/>
  <c r="J488" i="5" l="1"/>
  <c r="R488" i="5"/>
  <c r="L489" i="5"/>
  <c r="N489" i="5"/>
  <c r="G489" i="5"/>
  <c r="J489" i="5" s="1"/>
  <c r="H489" i="5"/>
  <c r="K489" i="5"/>
  <c r="M489" i="5"/>
  <c r="Q490" i="5"/>
  <c r="A490" i="5"/>
  <c r="H490" i="5" s="1"/>
  <c r="D491" i="5"/>
  <c r="P489" i="5"/>
  <c r="O489" i="5" l="1"/>
  <c r="M490" i="5"/>
  <c r="K490" i="5"/>
  <c r="Q491" i="5"/>
  <c r="A491" i="5"/>
  <c r="N491" i="5" s="1"/>
  <c r="D492" i="5"/>
  <c r="L490" i="5"/>
  <c r="P490" i="5"/>
  <c r="N490" i="5"/>
  <c r="G490" i="5"/>
  <c r="R489" i="5"/>
  <c r="I490" i="5"/>
  <c r="J490" i="5" l="1"/>
  <c r="R490" i="5"/>
  <c r="K491" i="5"/>
  <c r="G491" i="5"/>
  <c r="Q492" i="5"/>
  <c r="D493" i="5"/>
  <c r="A492" i="5"/>
  <c r="I492" i="5" s="1"/>
  <c r="O490" i="5"/>
  <c r="H491" i="5"/>
  <c r="M491" i="5"/>
  <c r="L491" i="5"/>
  <c r="O491" i="5" s="1"/>
  <c r="I491" i="5"/>
  <c r="P491" i="5"/>
  <c r="J491" i="5" l="1"/>
  <c r="R491" i="5"/>
  <c r="G492" i="5"/>
  <c r="J492" i="5" s="1"/>
  <c r="H492" i="5"/>
  <c r="L492" i="5"/>
  <c r="K492" i="5"/>
  <c r="P492" i="5"/>
  <c r="N492" i="5"/>
  <c r="Q493" i="5"/>
  <c r="D494" i="5"/>
  <c r="A493" i="5"/>
  <c r="N493" i="5" s="1"/>
  <c r="M492" i="5"/>
  <c r="O492" i="5" l="1"/>
  <c r="R492" i="5"/>
  <c r="Q494" i="5"/>
  <c r="D495" i="5"/>
  <c r="A494" i="5"/>
  <c r="G494" i="5" s="1"/>
  <c r="G493" i="5"/>
  <c r="K493" i="5"/>
  <c r="H493" i="5"/>
  <c r="P493" i="5"/>
  <c r="I493" i="5"/>
  <c r="M493" i="5"/>
  <c r="L493" i="5"/>
  <c r="O493" i="5" s="1"/>
  <c r="J493" i="5" l="1"/>
  <c r="P494" i="5"/>
  <c r="M494" i="5"/>
  <c r="N494" i="5"/>
  <c r="R493" i="5"/>
  <c r="I494" i="5"/>
  <c r="J494" i="5" s="1"/>
  <c r="Q495" i="5"/>
  <c r="D496" i="5"/>
  <c r="A495" i="5"/>
  <c r="N495" i="5" s="1"/>
  <c r="L494" i="5"/>
  <c r="H494" i="5"/>
  <c r="K494" i="5"/>
  <c r="O494" i="5" l="1"/>
  <c r="R494" i="5"/>
  <c r="Q496" i="5"/>
  <c r="D497" i="5"/>
  <c r="A496" i="5"/>
  <c r="I496" i="5" s="1"/>
  <c r="K495" i="5"/>
  <c r="I495" i="5"/>
  <c r="L495" i="5"/>
  <c r="O495" i="5" s="1"/>
  <c r="G495" i="5"/>
  <c r="H495" i="5"/>
  <c r="M495" i="5"/>
  <c r="P495" i="5"/>
  <c r="N496" i="5" l="1"/>
  <c r="J495" i="5"/>
  <c r="K496" i="5"/>
  <c r="R495" i="5"/>
  <c r="G496" i="5"/>
  <c r="J496" i="5" s="1"/>
  <c r="L496" i="5"/>
  <c r="Q497" i="5"/>
  <c r="A497" i="5"/>
  <c r="N497" i="5" s="1"/>
  <c r="D498" i="5"/>
  <c r="M496" i="5"/>
  <c r="H496" i="5"/>
  <c r="P496" i="5"/>
  <c r="R496" i="5" l="1"/>
  <c r="O496" i="5"/>
  <c r="Q498" i="5"/>
  <c r="D499" i="5"/>
  <c r="A498" i="5"/>
  <c r="P498" i="5" s="1"/>
  <c r="I497" i="5"/>
  <c r="L497" i="5"/>
  <c r="O497" i="5" s="1"/>
  <c r="M497" i="5"/>
  <c r="G497" i="5"/>
  <c r="H497" i="5"/>
  <c r="P497" i="5"/>
  <c r="K497" i="5"/>
  <c r="K498" i="5" l="1"/>
  <c r="R498" i="5" s="1"/>
  <c r="H498" i="5"/>
  <c r="J497" i="5"/>
  <c r="I498" i="5"/>
  <c r="L498" i="5"/>
  <c r="N498" i="5"/>
  <c r="G498" i="5"/>
  <c r="Q499" i="5"/>
  <c r="A499" i="5"/>
  <c r="H499" i="5" s="1"/>
  <c r="D500" i="5"/>
  <c r="R497" i="5"/>
  <c r="M498" i="5"/>
  <c r="J498" i="5" l="1"/>
  <c r="I499" i="5"/>
  <c r="L499" i="5"/>
  <c r="M499" i="5"/>
  <c r="O498" i="5"/>
  <c r="N499" i="5"/>
  <c r="P499" i="5"/>
  <c r="G499" i="5"/>
  <c r="Q500" i="5"/>
  <c r="D501" i="5"/>
  <c r="A500" i="5"/>
  <c r="M500" i="5" s="1"/>
  <c r="K499" i="5"/>
  <c r="J499" i="5" l="1"/>
  <c r="O499" i="5"/>
  <c r="R499" i="5"/>
  <c r="N500" i="5"/>
  <c r="I500" i="5"/>
  <c r="P500" i="5"/>
  <c r="H500" i="5"/>
  <c r="Q501" i="5"/>
  <c r="D502" i="5"/>
  <c r="A501" i="5"/>
  <c r="G501" i="5" s="1"/>
  <c r="K500" i="5"/>
  <c r="G500" i="5"/>
  <c r="L500" i="5"/>
  <c r="O500" i="5" l="1"/>
  <c r="H501" i="5"/>
  <c r="J500" i="5"/>
  <c r="N501" i="5"/>
  <c r="Q502" i="5"/>
  <c r="D503" i="5"/>
  <c r="A502" i="5"/>
  <c r="L502" i="5" s="1"/>
  <c r="P501" i="5"/>
  <c r="K501" i="5"/>
  <c r="M501" i="5"/>
  <c r="L501" i="5"/>
  <c r="R500" i="5"/>
  <c r="I501" i="5"/>
  <c r="J501" i="5" s="1"/>
  <c r="O501" i="5" l="1"/>
  <c r="K502" i="5"/>
  <c r="G502" i="5"/>
  <c r="N502" i="5"/>
  <c r="O502" i="5" s="1"/>
  <c r="R501" i="5"/>
  <c r="M502" i="5"/>
  <c r="I502" i="5"/>
  <c r="P502" i="5"/>
  <c r="Q503" i="5"/>
  <c r="D504" i="5"/>
  <c r="A503" i="5"/>
  <c r="P503" i="5" s="1"/>
  <c r="H502" i="5"/>
  <c r="R502" i="5" l="1"/>
  <c r="J502" i="5"/>
  <c r="M503" i="5"/>
  <c r="Q504" i="5"/>
  <c r="D505" i="5"/>
  <c r="A504" i="5"/>
  <c r="H504" i="5" s="1"/>
  <c r="I503" i="5"/>
  <c r="H503" i="5"/>
  <c r="G503" i="5"/>
  <c r="L503" i="5"/>
  <c r="K503" i="5"/>
  <c r="R503" i="5" s="1"/>
  <c r="N503" i="5"/>
  <c r="J503" i="5" l="1"/>
  <c r="P504" i="5"/>
  <c r="I504" i="5"/>
  <c r="K504" i="5"/>
  <c r="O503" i="5"/>
  <c r="M504" i="5"/>
  <c r="Q505" i="5"/>
  <c r="A505" i="5"/>
  <c r="M505" i="5" s="1"/>
  <c r="D506" i="5"/>
  <c r="L504" i="5"/>
  <c r="G504" i="5"/>
  <c r="N504" i="5"/>
  <c r="R504" i="5" l="1"/>
  <c r="G505" i="5"/>
  <c r="J504" i="5"/>
  <c r="K505" i="5"/>
  <c r="Q506" i="5"/>
  <c r="A506" i="5"/>
  <c r="L506" i="5" s="1"/>
  <c r="D507" i="5"/>
  <c r="P505" i="5"/>
  <c r="L505" i="5"/>
  <c r="N505" i="5"/>
  <c r="H505" i="5"/>
  <c r="O504" i="5"/>
  <c r="I505" i="5"/>
  <c r="R505" i="5" l="1"/>
  <c r="J505" i="5"/>
  <c r="O505" i="5"/>
  <c r="H506" i="5"/>
  <c r="M506" i="5"/>
  <c r="I506" i="5"/>
  <c r="N506" i="5"/>
  <c r="O506" i="5" s="1"/>
  <c r="Q507" i="5"/>
  <c r="A507" i="5"/>
  <c r="M507" i="5" s="1"/>
  <c r="D508" i="5"/>
  <c r="G506" i="5"/>
  <c r="P506" i="5"/>
  <c r="K506" i="5"/>
  <c r="P507" i="5" l="1"/>
  <c r="N507" i="5"/>
  <c r="Q508" i="5"/>
  <c r="A508" i="5"/>
  <c r="M508" i="5" s="1"/>
  <c r="D509" i="5"/>
  <c r="R506" i="5"/>
  <c r="K507" i="5"/>
  <c r="H507" i="5"/>
  <c r="I507" i="5"/>
  <c r="L507" i="5"/>
  <c r="J506" i="5"/>
  <c r="G507" i="5"/>
  <c r="O507" i="5" l="1"/>
  <c r="R507" i="5"/>
  <c r="P508" i="5"/>
  <c r="I508" i="5"/>
  <c r="Q509" i="5"/>
  <c r="D510" i="5"/>
  <c r="A509" i="5"/>
  <c r="L509" i="5" s="1"/>
  <c r="J507" i="5"/>
  <c r="N508" i="5"/>
  <c r="H508" i="5"/>
  <c r="L508" i="5"/>
  <c r="G508" i="5"/>
  <c r="K508" i="5"/>
  <c r="I509" i="5" l="1"/>
  <c r="R508" i="5"/>
  <c r="O508" i="5"/>
  <c r="J508" i="5"/>
  <c r="P509" i="5"/>
  <c r="M509" i="5"/>
  <c r="K509" i="5"/>
  <c r="Q510" i="5"/>
  <c r="D511" i="5"/>
  <c r="A510" i="5"/>
  <c r="N510" i="5" s="1"/>
  <c r="G509" i="5"/>
  <c r="H509" i="5"/>
  <c r="N509" i="5"/>
  <c r="O509" i="5" s="1"/>
  <c r="J509" i="5" l="1"/>
  <c r="M510" i="5"/>
  <c r="I510" i="5"/>
  <c r="H510" i="5"/>
  <c r="P510" i="5"/>
  <c r="R509" i="5"/>
  <c r="G510" i="5"/>
  <c r="K510" i="5"/>
  <c r="Q511" i="5"/>
  <c r="A511" i="5"/>
  <c r="L511" i="5" s="1"/>
  <c r="D512" i="5"/>
  <c r="L510" i="5"/>
  <c r="O510" i="5" s="1"/>
  <c r="R510" i="5" l="1"/>
  <c r="J510" i="5"/>
  <c r="P511" i="5"/>
  <c r="M511" i="5"/>
  <c r="N511" i="5"/>
  <c r="O511" i="5" s="1"/>
  <c r="G511" i="5"/>
  <c r="I511" i="5"/>
  <c r="Q512" i="5"/>
  <c r="A512" i="5"/>
  <c r="I512" i="5" s="1"/>
  <c r="D513" i="5"/>
  <c r="K511" i="5"/>
  <c r="H511" i="5"/>
  <c r="R511" i="5" l="1"/>
  <c r="Q513" i="5"/>
  <c r="A513" i="5"/>
  <c r="L513" i="5" s="1"/>
  <c r="D514" i="5"/>
  <c r="K512" i="5"/>
  <c r="G512" i="5"/>
  <c r="J512" i="5" s="1"/>
  <c r="P512" i="5"/>
  <c r="J511" i="5"/>
  <c r="M512" i="5"/>
  <c r="N512" i="5"/>
  <c r="L512" i="5"/>
  <c r="H512" i="5"/>
  <c r="Q514" i="5" l="1"/>
  <c r="A514" i="5"/>
  <c r="M514" i="5" s="1"/>
  <c r="D515" i="5"/>
  <c r="M513" i="5"/>
  <c r="G513" i="5"/>
  <c r="K513" i="5"/>
  <c r="O512" i="5"/>
  <c r="N513" i="5"/>
  <c r="O513" i="5" s="1"/>
  <c r="P513" i="5"/>
  <c r="H513" i="5"/>
  <c r="R512" i="5"/>
  <c r="I513" i="5"/>
  <c r="G514" i="5" l="1"/>
  <c r="H514" i="5"/>
  <c r="Q515" i="5"/>
  <c r="A515" i="5"/>
  <c r="L515" i="5" s="1"/>
  <c r="D516" i="5"/>
  <c r="L514" i="5"/>
  <c r="K514" i="5"/>
  <c r="R513" i="5"/>
  <c r="I514" i="5"/>
  <c r="N514" i="5"/>
  <c r="J513" i="5"/>
  <c r="P514" i="5"/>
  <c r="J514" i="5" l="1"/>
  <c r="O514" i="5"/>
  <c r="P515" i="5"/>
  <c r="R514" i="5"/>
  <c r="H515" i="5"/>
  <c r="Q516" i="5"/>
  <c r="D517" i="5"/>
  <c r="A516" i="5"/>
  <c r="L516" i="5" s="1"/>
  <c r="I515" i="5"/>
  <c r="K515" i="5"/>
  <c r="N515" i="5"/>
  <c r="O515" i="5" s="1"/>
  <c r="G515" i="5"/>
  <c r="M515" i="5"/>
  <c r="R515" i="5" l="1"/>
  <c r="K516" i="5"/>
  <c r="H516" i="5"/>
  <c r="N516" i="5"/>
  <c r="O516" i="5" s="1"/>
  <c r="P516" i="5"/>
  <c r="Q517" i="5"/>
  <c r="A517" i="5"/>
  <c r="P517" i="5" s="1"/>
  <c r="D518" i="5"/>
  <c r="I516" i="5"/>
  <c r="G516" i="5"/>
  <c r="J515" i="5"/>
  <c r="M516" i="5"/>
  <c r="R516" i="5" l="1"/>
  <c r="J516" i="5"/>
  <c r="Q518" i="5"/>
  <c r="D519" i="5"/>
  <c r="A518" i="5"/>
  <c r="M518" i="5" s="1"/>
  <c r="M517" i="5"/>
  <c r="G517" i="5"/>
  <c r="N517" i="5"/>
  <c r="K517" i="5"/>
  <c r="R517" i="5" s="1"/>
  <c r="I517" i="5"/>
  <c r="L517" i="5"/>
  <c r="H517" i="5"/>
  <c r="I518" i="5" l="1"/>
  <c r="H518" i="5"/>
  <c r="G518" i="5"/>
  <c r="Q519" i="5"/>
  <c r="D520" i="5"/>
  <c r="A519" i="5"/>
  <c r="L519" i="5" s="1"/>
  <c r="P518" i="5"/>
  <c r="K518" i="5"/>
  <c r="O517" i="5"/>
  <c r="N518" i="5"/>
  <c r="J517" i="5"/>
  <c r="L518" i="5"/>
  <c r="M519" i="5" l="1"/>
  <c r="P519" i="5"/>
  <c r="J518" i="5"/>
  <c r="R518" i="5"/>
  <c r="I519" i="5"/>
  <c r="K519" i="5"/>
  <c r="Q520" i="5"/>
  <c r="A520" i="5"/>
  <c r="G520" i="5" s="1"/>
  <c r="D521" i="5"/>
  <c r="N519" i="5"/>
  <c r="O519" i="5" s="1"/>
  <c r="G519" i="5"/>
  <c r="O518" i="5"/>
  <c r="H519" i="5"/>
  <c r="R519" i="5" l="1"/>
  <c r="I520" i="5"/>
  <c r="J520" i="5" s="1"/>
  <c r="N520" i="5"/>
  <c r="L520" i="5"/>
  <c r="H520" i="5"/>
  <c r="Q521" i="5"/>
  <c r="A521" i="5"/>
  <c r="L521" i="5" s="1"/>
  <c r="D522" i="5"/>
  <c r="M520" i="5"/>
  <c r="P520" i="5"/>
  <c r="J519" i="5"/>
  <c r="K520" i="5"/>
  <c r="P521" i="5" l="1"/>
  <c r="O520" i="5"/>
  <c r="I521" i="5"/>
  <c r="Q522" i="5"/>
  <c r="A522" i="5"/>
  <c r="M522" i="5" s="1"/>
  <c r="D523" i="5"/>
  <c r="N521" i="5"/>
  <c r="O521" i="5" s="1"/>
  <c r="K521" i="5"/>
  <c r="M521" i="5"/>
  <c r="G521" i="5"/>
  <c r="R520" i="5"/>
  <c r="H521" i="5"/>
  <c r="R521" i="5" l="1"/>
  <c r="J521" i="5"/>
  <c r="G522" i="5"/>
  <c r="I522" i="5"/>
  <c r="Q523" i="5"/>
  <c r="D524" i="5"/>
  <c r="A523" i="5"/>
  <c r="K523" i="5" s="1"/>
  <c r="P522" i="5"/>
  <c r="K522" i="5"/>
  <c r="L522" i="5"/>
  <c r="N522" i="5"/>
  <c r="H522" i="5"/>
  <c r="J522" i="5" l="1"/>
  <c r="P523" i="5"/>
  <c r="R523" i="5" s="1"/>
  <c r="R522" i="5"/>
  <c r="I523" i="5"/>
  <c r="H523" i="5"/>
  <c r="N523" i="5"/>
  <c r="Q524" i="5"/>
  <c r="A524" i="5"/>
  <c r="P524" i="5" s="1"/>
  <c r="D525" i="5"/>
  <c r="M523" i="5"/>
  <c r="G523" i="5"/>
  <c r="O522" i="5"/>
  <c r="L523" i="5"/>
  <c r="J523" i="5" l="1"/>
  <c r="M524" i="5"/>
  <c r="L524" i="5"/>
  <c r="H524" i="5"/>
  <c r="K524" i="5"/>
  <c r="R524" i="5" s="1"/>
  <c r="Q525" i="5"/>
  <c r="A525" i="5"/>
  <c r="I525" i="5" s="1"/>
  <c r="D526" i="5"/>
  <c r="N524" i="5"/>
  <c r="I524" i="5"/>
  <c r="O523" i="5"/>
  <c r="G524" i="5"/>
  <c r="O524" i="5" l="1"/>
  <c r="J524" i="5"/>
  <c r="Q526" i="5"/>
  <c r="D527" i="5"/>
  <c r="A526" i="5"/>
  <c r="I526" i="5" s="1"/>
  <c r="G525" i="5"/>
  <c r="J525" i="5" s="1"/>
  <c r="K525" i="5"/>
  <c r="H525" i="5"/>
  <c r="L525" i="5"/>
  <c r="M525" i="5"/>
  <c r="N525" i="5"/>
  <c r="P525" i="5"/>
  <c r="O525" i="5" l="1"/>
  <c r="R525" i="5"/>
  <c r="K526" i="5"/>
  <c r="G526" i="5"/>
  <c r="J526" i="5" s="1"/>
  <c r="M526" i="5"/>
  <c r="N526" i="5"/>
  <c r="Q527" i="5"/>
  <c r="A527" i="5"/>
  <c r="P527" i="5" s="1"/>
  <c r="D528" i="5"/>
  <c r="L526" i="5"/>
  <c r="P526" i="5"/>
  <c r="H526" i="5"/>
  <c r="R526" i="5" l="1"/>
  <c r="O526" i="5"/>
  <c r="Q528" i="5"/>
  <c r="D529" i="5"/>
  <c r="A528" i="5"/>
  <c r="K528" i="5" s="1"/>
  <c r="H527" i="5"/>
  <c r="G527" i="5"/>
  <c r="M527" i="5"/>
  <c r="N527" i="5"/>
  <c r="I527" i="5"/>
  <c r="K527" i="5"/>
  <c r="R527" i="5" s="1"/>
  <c r="L527" i="5"/>
  <c r="J527" i="5" l="1"/>
  <c r="N528" i="5"/>
  <c r="P528" i="5"/>
  <c r="R528" i="5" s="1"/>
  <c r="I528" i="5"/>
  <c r="G528" i="5"/>
  <c r="H528" i="5"/>
  <c r="Q529" i="5"/>
  <c r="D530" i="5"/>
  <c r="A529" i="5"/>
  <c r="I529" i="5" s="1"/>
  <c r="O527" i="5"/>
  <c r="L528" i="5"/>
  <c r="M528" i="5"/>
  <c r="J528" i="5" l="1"/>
  <c r="N529" i="5"/>
  <c r="O528" i="5"/>
  <c r="P529" i="5"/>
  <c r="G529" i="5"/>
  <c r="J529" i="5" s="1"/>
  <c r="K529" i="5"/>
  <c r="H529" i="5"/>
  <c r="M529" i="5"/>
  <c r="L529" i="5"/>
  <c r="Q530" i="5"/>
  <c r="A530" i="5"/>
  <c r="I530" i="5" s="1"/>
  <c r="D531" i="5"/>
  <c r="O529" i="5" l="1"/>
  <c r="M530" i="5"/>
  <c r="G530" i="5"/>
  <c r="J530" i="5" s="1"/>
  <c r="R529" i="5"/>
  <c r="N530" i="5"/>
  <c r="H530" i="5"/>
  <c r="Q531" i="5"/>
  <c r="D532" i="5"/>
  <c r="A531" i="5"/>
  <c r="P531" i="5" s="1"/>
  <c r="L530" i="5"/>
  <c r="P530" i="5"/>
  <c r="K530" i="5"/>
  <c r="O530" i="5" l="1"/>
  <c r="Q532" i="5"/>
  <c r="D533" i="5"/>
  <c r="A532" i="5"/>
  <c r="K532" i="5" s="1"/>
  <c r="H531" i="5"/>
  <c r="N531" i="5"/>
  <c r="R530" i="5"/>
  <c r="G531" i="5"/>
  <c r="M531" i="5"/>
  <c r="I531" i="5"/>
  <c r="K531" i="5"/>
  <c r="R531" i="5" s="1"/>
  <c r="L531" i="5"/>
  <c r="Q533" i="5" l="1"/>
  <c r="D534" i="5"/>
  <c r="A533" i="5"/>
  <c r="K533" i="5" s="1"/>
  <c r="H532" i="5"/>
  <c r="P532" i="5"/>
  <c r="R532" i="5" s="1"/>
  <c r="J531" i="5"/>
  <c r="O531" i="5"/>
  <c r="N532" i="5"/>
  <c r="G532" i="5"/>
  <c r="M532" i="5"/>
  <c r="I532" i="5"/>
  <c r="L532" i="5"/>
  <c r="H533" i="5" l="1"/>
  <c r="G533" i="5"/>
  <c r="I533" i="5"/>
  <c r="L533" i="5"/>
  <c r="Q534" i="5"/>
  <c r="D535" i="5"/>
  <c r="A534" i="5"/>
  <c r="I534" i="5" s="1"/>
  <c r="O532" i="5"/>
  <c r="M533" i="5"/>
  <c r="N533" i="5"/>
  <c r="J532" i="5"/>
  <c r="P533" i="5"/>
  <c r="R533" i="5" s="1"/>
  <c r="J533" i="5" l="1"/>
  <c r="G534" i="5"/>
  <c r="J534" i="5" s="1"/>
  <c r="K534" i="5"/>
  <c r="N534" i="5"/>
  <c r="O533" i="5"/>
  <c r="M534" i="5"/>
  <c r="Q535" i="5"/>
  <c r="D536" i="5"/>
  <c r="A535" i="5"/>
  <c r="P535" i="5" s="1"/>
  <c r="L534" i="5"/>
  <c r="P534" i="5"/>
  <c r="H534" i="5"/>
  <c r="R534" i="5" l="1"/>
  <c r="O534" i="5"/>
  <c r="H535" i="5"/>
  <c r="N535" i="5"/>
  <c r="I535" i="5"/>
  <c r="G535" i="5"/>
  <c r="M535" i="5"/>
  <c r="Q536" i="5"/>
  <c r="D537" i="5"/>
  <c r="A536" i="5"/>
  <c r="K536" i="5" s="1"/>
  <c r="K535" i="5"/>
  <c r="R535" i="5" s="1"/>
  <c r="L535" i="5"/>
  <c r="O535" i="5" l="1"/>
  <c r="G536" i="5"/>
  <c r="H536" i="5"/>
  <c r="J535" i="5"/>
  <c r="N536" i="5"/>
  <c r="Q537" i="5"/>
  <c r="D538" i="5"/>
  <c r="A537" i="5"/>
  <c r="K537" i="5" s="1"/>
  <c r="P536" i="5"/>
  <c r="R536" i="5" s="1"/>
  <c r="L536" i="5"/>
  <c r="I536" i="5"/>
  <c r="M536" i="5"/>
  <c r="O536" i="5" l="1"/>
  <c r="N537" i="5"/>
  <c r="J536" i="5"/>
  <c r="L537" i="5"/>
  <c r="P537" i="5"/>
  <c r="R537" i="5" s="1"/>
  <c r="H537" i="5"/>
  <c r="Q538" i="5"/>
  <c r="A538" i="5"/>
  <c r="M538" i="5" s="1"/>
  <c r="D539" i="5"/>
  <c r="G537" i="5"/>
  <c r="I537" i="5"/>
  <c r="M537" i="5"/>
  <c r="O537" i="5" l="1"/>
  <c r="N538" i="5"/>
  <c r="G538" i="5"/>
  <c r="Q539" i="5"/>
  <c r="D540" i="5"/>
  <c r="A539" i="5"/>
  <c r="P539" i="5" s="1"/>
  <c r="K538" i="5"/>
  <c r="I538" i="5"/>
  <c r="J537" i="5"/>
  <c r="L538" i="5"/>
  <c r="P538" i="5"/>
  <c r="H538" i="5"/>
  <c r="O538" i="5" l="1"/>
  <c r="J538" i="5"/>
  <c r="G539" i="5"/>
  <c r="M539" i="5"/>
  <c r="L539" i="5"/>
  <c r="K539" i="5"/>
  <c r="R539" i="5" s="1"/>
  <c r="Q540" i="5"/>
  <c r="D541" i="5"/>
  <c r="A540" i="5"/>
  <c r="P540" i="5" s="1"/>
  <c r="I539" i="5"/>
  <c r="N539" i="5"/>
  <c r="R538" i="5"/>
  <c r="H539" i="5"/>
  <c r="J539" i="5" l="1"/>
  <c r="M540" i="5"/>
  <c r="K540" i="5"/>
  <c r="R540" i="5" s="1"/>
  <c r="Q541" i="5"/>
  <c r="D542" i="5"/>
  <c r="A541" i="5"/>
  <c r="N541" i="5" s="1"/>
  <c r="L540" i="5"/>
  <c r="I540" i="5"/>
  <c r="O539" i="5"/>
  <c r="H540" i="5"/>
  <c r="G540" i="5"/>
  <c r="N540" i="5"/>
  <c r="H541" i="5" l="1"/>
  <c r="I541" i="5"/>
  <c r="J540" i="5"/>
  <c r="Q542" i="5"/>
  <c r="D543" i="5"/>
  <c r="A542" i="5"/>
  <c r="M542" i="5" s="1"/>
  <c r="G541" i="5"/>
  <c r="K541" i="5"/>
  <c r="O540" i="5"/>
  <c r="P541" i="5"/>
  <c r="L541" i="5"/>
  <c r="O541" i="5" s="1"/>
  <c r="M541" i="5"/>
  <c r="P542" i="5" l="1"/>
  <c r="R541" i="5"/>
  <c r="H542" i="5"/>
  <c r="N542" i="5"/>
  <c r="J541" i="5"/>
  <c r="L542" i="5"/>
  <c r="Q543" i="5"/>
  <c r="D544" i="5"/>
  <c r="A543" i="5"/>
  <c r="P543" i="5" s="1"/>
  <c r="G542" i="5"/>
  <c r="I542" i="5"/>
  <c r="K542" i="5"/>
  <c r="R542" i="5" l="1"/>
  <c r="J542" i="5"/>
  <c r="H543" i="5"/>
  <c r="M543" i="5"/>
  <c r="O542" i="5"/>
  <c r="I543" i="5"/>
  <c r="K543" i="5"/>
  <c r="R543" i="5" s="1"/>
  <c r="Q544" i="5"/>
  <c r="D545" i="5"/>
  <c r="A544" i="5"/>
  <c r="P544" i="5" s="1"/>
  <c r="G543" i="5"/>
  <c r="N543" i="5"/>
  <c r="L543" i="5"/>
  <c r="K544" i="5" l="1"/>
  <c r="R544" i="5" s="1"/>
  <c r="H544" i="5"/>
  <c r="O543" i="5"/>
  <c r="G544" i="5"/>
  <c r="M544" i="5"/>
  <c r="L544" i="5"/>
  <c r="I544" i="5"/>
  <c r="J543" i="5"/>
  <c r="Q545" i="5"/>
  <c r="A545" i="5"/>
  <c r="L545" i="5" s="1"/>
  <c r="D546" i="5"/>
  <c r="N544" i="5"/>
  <c r="J544" i="5" l="1"/>
  <c r="Q546" i="5"/>
  <c r="A546" i="5"/>
  <c r="M546" i="5" s="1"/>
  <c r="D547" i="5"/>
  <c r="P545" i="5"/>
  <c r="N545" i="5"/>
  <c r="O545" i="5" s="1"/>
  <c r="G545" i="5"/>
  <c r="K545" i="5"/>
  <c r="O544" i="5"/>
  <c r="H545" i="5"/>
  <c r="I545" i="5"/>
  <c r="M545" i="5"/>
  <c r="N546" i="5" l="1"/>
  <c r="J545" i="5"/>
  <c r="G546" i="5"/>
  <c r="R545" i="5"/>
  <c r="Q547" i="5"/>
  <c r="A547" i="5"/>
  <c r="P547" i="5" s="1"/>
  <c r="D548" i="5"/>
  <c r="H546" i="5"/>
  <c r="I546" i="5"/>
  <c r="L546" i="5"/>
  <c r="P546" i="5"/>
  <c r="K546" i="5"/>
  <c r="O546" i="5" l="1"/>
  <c r="J546" i="5"/>
  <c r="M547" i="5"/>
  <c r="R546" i="5"/>
  <c r="G547" i="5"/>
  <c r="Q548" i="5"/>
  <c r="A548" i="5"/>
  <c r="K548" i="5" s="1"/>
  <c r="D549" i="5"/>
  <c r="I547" i="5"/>
  <c r="J547" i="5" s="1"/>
  <c r="K547" i="5"/>
  <c r="R547" i="5" s="1"/>
  <c r="H547" i="5"/>
  <c r="N547" i="5"/>
  <c r="L547" i="5"/>
  <c r="O547" i="5" l="1"/>
  <c r="Q549" i="5"/>
  <c r="D550" i="5"/>
  <c r="A549" i="5"/>
  <c r="K549" i="5" s="1"/>
  <c r="M548" i="5"/>
  <c r="I548" i="5"/>
  <c r="L548" i="5"/>
  <c r="G548" i="5"/>
  <c r="H548" i="5"/>
  <c r="P548" i="5"/>
  <c r="R548" i="5" s="1"/>
  <c r="N548" i="5"/>
  <c r="O548" i="5" s="1"/>
  <c r="L549" i="5" l="1"/>
  <c r="J548" i="5"/>
  <c r="H549" i="5"/>
  <c r="G549" i="5"/>
  <c r="I549" i="5"/>
  <c r="Q550" i="5"/>
  <c r="D551" i="5"/>
  <c r="A550" i="5"/>
  <c r="I550" i="5" s="1"/>
  <c r="M549" i="5"/>
  <c r="N549" i="5"/>
  <c r="P549" i="5"/>
  <c r="R549" i="5" s="1"/>
  <c r="J549" i="5" l="1"/>
  <c r="O549" i="5"/>
  <c r="K550" i="5"/>
  <c r="H550" i="5"/>
  <c r="N550" i="5"/>
  <c r="M550" i="5"/>
  <c r="Q551" i="5"/>
  <c r="D552" i="5"/>
  <c r="A551" i="5"/>
  <c r="K551" i="5" s="1"/>
  <c r="L550" i="5"/>
  <c r="P550" i="5"/>
  <c r="G550" i="5"/>
  <c r="J550" i="5" s="1"/>
  <c r="R550" i="5" l="1"/>
  <c r="O550" i="5"/>
  <c r="M551" i="5"/>
  <c r="H551" i="5"/>
  <c r="I551" i="5"/>
  <c r="N551" i="5"/>
  <c r="Q552" i="5"/>
  <c r="D553" i="5"/>
  <c r="A552" i="5"/>
  <c r="I552" i="5" s="1"/>
  <c r="L551" i="5"/>
  <c r="P551" i="5"/>
  <c r="R551" i="5" s="1"/>
  <c r="G551" i="5"/>
  <c r="O551" i="5" l="1"/>
  <c r="G552" i="5"/>
  <c r="J552" i="5" s="1"/>
  <c r="K552" i="5"/>
  <c r="J551" i="5"/>
  <c r="M552" i="5"/>
  <c r="H552" i="5"/>
  <c r="Q553" i="5"/>
  <c r="D554" i="5"/>
  <c r="A553" i="5"/>
  <c r="I553" i="5" s="1"/>
  <c r="N552" i="5"/>
  <c r="P552" i="5"/>
  <c r="L552" i="5"/>
  <c r="O552" i="5" l="1"/>
  <c r="L553" i="5"/>
  <c r="R552" i="5"/>
  <c r="G553" i="5"/>
  <c r="J553" i="5" s="1"/>
  <c r="M553" i="5"/>
  <c r="K553" i="5"/>
  <c r="Q554" i="5"/>
  <c r="A554" i="5"/>
  <c r="P554" i="5" s="1"/>
  <c r="D555" i="5"/>
  <c r="P553" i="5"/>
  <c r="N553" i="5"/>
  <c r="H553" i="5"/>
  <c r="O553" i="5" l="1"/>
  <c r="G554" i="5"/>
  <c r="M554" i="5"/>
  <c r="Q555" i="5"/>
  <c r="A555" i="5"/>
  <c r="P555" i="5" s="1"/>
  <c r="D556" i="5"/>
  <c r="H554" i="5"/>
  <c r="N554" i="5"/>
  <c r="K554" i="5"/>
  <c r="R554" i="5" s="1"/>
  <c r="I554" i="5"/>
  <c r="R553" i="5"/>
  <c r="L554" i="5"/>
  <c r="J554" i="5" l="1"/>
  <c r="M555" i="5"/>
  <c r="H555" i="5"/>
  <c r="Q556" i="5"/>
  <c r="D557" i="5"/>
  <c r="A556" i="5"/>
  <c r="K556" i="5" s="1"/>
  <c r="O554" i="5"/>
  <c r="I555" i="5"/>
  <c r="K555" i="5"/>
  <c r="R555" i="5" s="1"/>
  <c r="G555" i="5"/>
  <c r="N555" i="5"/>
  <c r="L555" i="5"/>
  <c r="J555" i="5" l="1"/>
  <c r="M556" i="5"/>
  <c r="H556" i="5"/>
  <c r="N556" i="5"/>
  <c r="I556" i="5"/>
  <c r="Q557" i="5"/>
  <c r="D558" i="5"/>
  <c r="A557" i="5"/>
  <c r="K557" i="5" s="1"/>
  <c r="G556" i="5"/>
  <c r="P556" i="5"/>
  <c r="R556" i="5" s="1"/>
  <c r="O555" i="5"/>
  <c r="L556" i="5"/>
  <c r="Q558" i="5" l="1"/>
  <c r="A558" i="5"/>
  <c r="I558" i="5" s="1"/>
  <c r="D559" i="5"/>
  <c r="G557" i="5"/>
  <c r="O556" i="5"/>
  <c r="H557" i="5"/>
  <c r="I557" i="5"/>
  <c r="J556" i="5"/>
  <c r="P557" i="5"/>
  <c r="R557" i="5" s="1"/>
  <c r="L557" i="5"/>
  <c r="M557" i="5"/>
  <c r="N557" i="5"/>
  <c r="G558" i="5" l="1"/>
  <c r="J558" i="5" s="1"/>
  <c r="O557" i="5"/>
  <c r="K558" i="5"/>
  <c r="M558" i="5"/>
  <c r="N558" i="5"/>
  <c r="L558" i="5"/>
  <c r="P558" i="5"/>
  <c r="Q559" i="5"/>
  <c r="D560" i="5"/>
  <c r="A559" i="5"/>
  <c r="K559" i="5" s="1"/>
  <c r="J557" i="5"/>
  <c r="H558" i="5"/>
  <c r="R558" i="5" l="1"/>
  <c r="O558" i="5"/>
  <c r="Q560" i="5"/>
  <c r="D561" i="5"/>
  <c r="A560" i="5"/>
  <c r="I560" i="5" s="1"/>
  <c r="L559" i="5"/>
  <c r="P559" i="5"/>
  <c r="R559" i="5" s="1"/>
  <c r="G559" i="5"/>
  <c r="M559" i="5"/>
  <c r="H559" i="5"/>
  <c r="N559" i="5"/>
  <c r="I559" i="5"/>
  <c r="J559" i="5" l="1"/>
  <c r="G560" i="5"/>
  <c r="J560" i="5" s="1"/>
  <c r="M560" i="5"/>
  <c r="H560" i="5"/>
  <c r="K560" i="5"/>
  <c r="Q561" i="5"/>
  <c r="D562" i="5"/>
  <c r="A561" i="5"/>
  <c r="I561" i="5" s="1"/>
  <c r="N560" i="5"/>
  <c r="P560" i="5"/>
  <c r="O559" i="5"/>
  <c r="L560" i="5"/>
  <c r="R560" i="5" l="1"/>
  <c r="Q562" i="5"/>
  <c r="A562" i="5"/>
  <c r="I562" i="5" s="1"/>
  <c r="D563" i="5"/>
  <c r="P561" i="5"/>
  <c r="N561" i="5"/>
  <c r="H561" i="5"/>
  <c r="M561" i="5"/>
  <c r="L561" i="5"/>
  <c r="K561" i="5"/>
  <c r="O560" i="5"/>
  <c r="G561" i="5"/>
  <c r="J561" i="5" s="1"/>
  <c r="H562" i="5" l="1"/>
  <c r="G562" i="5"/>
  <c r="J562" i="5" s="1"/>
  <c r="M562" i="5"/>
  <c r="N562" i="5"/>
  <c r="R561" i="5"/>
  <c r="L562" i="5"/>
  <c r="P562" i="5"/>
  <c r="Q563" i="5"/>
  <c r="A563" i="5"/>
  <c r="N563" i="5" s="1"/>
  <c r="D564" i="5"/>
  <c r="O561" i="5"/>
  <c r="K562" i="5"/>
  <c r="P563" i="5" l="1"/>
  <c r="O562" i="5"/>
  <c r="G563" i="5"/>
  <c r="M563" i="5"/>
  <c r="I563" i="5"/>
  <c r="L563" i="5"/>
  <c r="O563" i="5" s="1"/>
  <c r="K563" i="5"/>
  <c r="R562" i="5"/>
  <c r="H563" i="5"/>
  <c r="Q564" i="5"/>
  <c r="A564" i="5"/>
  <c r="I564" i="5" s="1"/>
  <c r="D565" i="5"/>
  <c r="R563" i="5" l="1"/>
  <c r="J563" i="5"/>
  <c r="M564" i="5"/>
  <c r="G564" i="5"/>
  <c r="J564" i="5" s="1"/>
  <c r="Q565" i="5"/>
  <c r="D566" i="5"/>
  <c r="A565" i="5"/>
  <c r="N565" i="5" s="1"/>
  <c r="K564" i="5"/>
  <c r="P564" i="5"/>
  <c r="H564" i="5"/>
  <c r="N564" i="5"/>
  <c r="L564" i="5"/>
  <c r="R564" i="5" l="1"/>
  <c r="O564" i="5"/>
  <c r="I565" i="5"/>
  <c r="K565" i="5"/>
  <c r="L565" i="5"/>
  <c r="O565" i="5" s="1"/>
  <c r="M565" i="5"/>
  <c r="P565" i="5"/>
  <c r="H565" i="5"/>
  <c r="Q566" i="5"/>
  <c r="D567" i="5"/>
  <c r="A566" i="5"/>
  <c r="H566" i="5" s="1"/>
  <c r="G565" i="5"/>
  <c r="R565" i="5" l="1"/>
  <c r="J565" i="5"/>
  <c r="Q567" i="5"/>
  <c r="D568" i="5"/>
  <c r="A567" i="5"/>
  <c r="N567" i="5" s="1"/>
  <c r="P566" i="5"/>
  <c r="L566" i="5"/>
  <c r="I566" i="5"/>
  <c r="M566" i="5"/>
  <c r="N566" i="5"/>
  <c r="K566" i="5"/>
  <c r="G566" i="5"/>
  <c r="P567" i="5" l="1"/>
  <c r="L567" i="5"/>
  <c r="O567" i="5" s="1"/>
  <c r="R566" i="5"/>
  <c r="H567" i="5"/>
  <c r="K567" i="5"/>
  <c r="Q568" i="5"/>
  <c r="D569" i="5"/>
  <c r="A568" i="5"/>
  <c r="H568" i="5" s="1"/>
  <c r="J566" i="5"/>
  <c r="G567" i="5"/>
  <c r="M567" i="5"/>
  <c r="O566" i="5"/>
  <c r="I567" i="5"/>
  <c r="R567" i="5" l="1"/>
  <c r="J567" i="5"/>
  <c r="G568" i="5"/>
  <c r="I568" i="5"/>
  <c r="K568" i="5"/>
  <c r="M568" i="5"/>
  <c r="P568" i="5"/>
  <c r="L568" i="5"/>
  <c r="Q569" i="5"/>
  <c r="A569" i="5"/>
  <c r="M569" i="5" s="1"/>
  <c r="D570" i="5"/>
  <c r="N568" i="5"/>
  <c r="R568" i="5" l="1"/>
  <c r="L569" i="5"/>
  <c r="K569" i="5"/>
  <c r="I569" i="5"/>
  <c r="J568" i="5"/>
  <c r="G569" i="5"/>
  <c r="O568" i="5"/>
  <c r="N569" i="5"/>
  <c r="H569" i="5"/>
  <c r="P569" i="5"/>
  <c r="Q570" i="5"/>
  <c r="A570" i="5"/>
  <c r="G570" i="5" s="1"/>
  <c r="D571" i="5"/>
  <c r="K570" i="5" l="1"/>
  <c r="O569" i="5"/>
  <c r="J569" i="5"/>
  <c r="R569" i="5"/>
  <c r="I570" i="5"/>
  <c r="J570" i="5" s="1"/>
  <c r="L570" i="5"/>
  <c r="P570" i="5"/>
  <c r="M570" i="5"/>
  <c r="H570" i="5"/>
  <c r="Q571" i="5"/>
  <c r="D572" i="5"/>
  <c r="A571" i="5"/>
  <c r="N571" i="5" s="1"/>
  <c r="N570" i="5"/>
  <c r="O570" i="5" l="1"/>
  <c r="R570" i="5"/>
  <c r="G571" i="5"/>
  <c r="L571" i="5"/>
  <c r="O571" i="5" s="1"/>
  <c r="Q572" i="5"/>
  <c r="D573" i="5"/>
  <c r="A572" i="5"/>
  <c r="P572" i="5" s="1"/>
  <c r="K571" i="5"/>
  <c r="H571" i="5"/>
  <c r="M571" i="5"/>
  <c r="P571" i="5"/>
  <c r="I571" i="5"/>
  <c r="J571" i="5" l="1"/>
  <c r="Q573" i="5"/>
  <c r="D574" i="5"/>
  <c r="A573" i="5"/>
  <c r="M573" i="5" s="1"/>
  <c r="L572" i="5"/>
  <c r="G572" i="5"/>
  <c r="I572" i="5"/>
  <c r="H572" i="5"/>
  <c r="K572" i="5"/>
  <c r="R572" i="5" s="1"/>
  <c r="M572" i="5"/>
  <c r="R571" i="5"/>
  <c r="N572" i="5"/>
  <c r="O572" i="5" l="1"/>
  <c r="P573" i="5"/>
  <c r="L573" i="5"/>
  <c r="H573" i="5"/>
  <c r="G573" i="5"/>
  <c r="N573" i="5"/>
  <c r="K573" i="5"/>
  <c r="Q574" i="5"/>
  <c r="A574" i="5"/>
  <c r="K574" i="5" s="1"/>
  <c r="D575" i="5"/>
  <c r="J572" i="5"/>
  <c r="I573" i="5"/>
  <c r="O573" i="5" l="1"/>
  <c r="L574" i="5"/>
  <c r="M574" i="5"/>
  <c r="J573" i="5"/>
  <c r="R573" i="5"/>
  <c r="P574" i="5"/>
  <c r="R574" i="5" s="1"/>
  <c r="G574" i="5"/>
  <c r="I574" i="5"/>
  <c r="H574" i="5"/>
  <c r="Q575" i="5"/>
  <c r="D576" i="5"/>
  <c r="A575" i="5"/>
  <c r="M575" i="5" s="1"/>
  <c r="N574" i="5"/>
  <c r="O574" i="5" l="1"/>
  <c r="H575" i="5"/>
  <c r="J574" i="5"/>
  <c r="P575" i="5"/>
  <c r="K575" i="5"/>
  <c r="G575" i="5"/>
  <c r="Q576" i="5"/>
  <c r="A576" i="5"/>
  <c r="I576" i="5" s="1"/>
  <c r="D577" i="5"/>
  <c r="L575" i="5"/>
  <c r="N575" i="5"/>
  <c r="I575" i="5"/>
  <c r="M576" i="5" l="1"/>
  <c r="P576" i="5"/>
  <c r="L576" i="5"/>
  <c r="K576" i="5"/>
  <c r="H576" i="5"/>
  <c r="N576" i="5"/>
  <c r="R575" i="5"/>
  <c r="Q577" i="5"/>
  <c r="A577" i="5"/>
  <c r="I577" i="5" s="1"/>
  <c r="D578" i="5"/>
  <c r="O575" i="5"/>
  <c r="J575" i="5"/>
  <c r="G576" i="5"/>
  <c r="J576" i="5" s="1"/>
  <c r="O576" i="5" l="1"/>
  <c r="R576" i="5"/>
  <c r="P577" i="5"/>
  <c r="L577" i="5"/>
  <c r="G577" i="5"/>
  <c r="J577" i="5" s="1"/>
  <c r="H577" i="5"/>
  <c r="M577" i="5"/>
  <c r="Q578" i="5"/>
  <c r="D579" i="5"/>
  <c r="A578" i="5"/>
  <c r="I578" i="5" s="1"/>
  <c r="N577" i="5"/>
  <c r="K577" i="5"/>
  <c r="O577" i="5" l="1"/>
  <c r="G578" i="5"/>
  <c r="J578" i="5" s="1"/>
  <c r="L578" i="5"/>
  <c r="M578" i="5"/>
  <c r="K578" i="5"/>
  <c r="R577" i="5"/>
  <c r="H578" i="5"/>
  <c r="N578" i="5"/>
  <c r="Q579" i="5"/>
  <c r="A579" i="5"/>
  <c r="P579" i="5" s="1"/>
  <c r="D580" i="5"/>
  <c r="P578" i="5"/>
  <c r="R578" i="5" l="1"/>
  <c r="O578" i="5"/>
  <c r="I579" i="5"/>
  <c r="K579" i="5"/>
  <c r="R579" i="5" s="1"/>
  <c r="G579" i="5"/>
  <c r="N579" i="5"/>
  <c r="M579" i="5"/>
  <c r="L579" i="5"/>
  <c r="Q580" i="5"/>
  <c r="A580" i="5"/>
  <c r="K580" i="5" s="1"/>
  <c r="D581" i="5"/>
  <c r="H579" i="5"/>
  <c r="J579" i="5" l="1"/>
  <c r="H580" i="5"/>
  <c r="M580" i="5"/>
  <c r="G580" i="5"/>
  <c r="N580" i="5"/>
  <c r="O579" i="5"/>
  <c r="Q581" i="5"/>
  <c r="A581" i="5"/>
  <c r="N581" i="5" s="1"/>
  <c r="D582" i="5"/>
  <c r="L580" i="5"/>
  <c r="I580" i="5"/>
  <c r="P580" i="5"/>
  <c r="R580" i="5" s="1"/>
  <c r="J580" i="5" l="1"/>
  <c r="O580" i="5"/>
  <c r="K581" i="5"/>
  <c r="I581" i="5"/>
  <c r="H581" i="5"/>
  <c r="L581" i="5"/>
  <c r="O581" i="5" s="1"/>
  <c r="M581" i="5"/>
  <c r="G581" i="5"/>
  <c r="Q582" i="5"/>
  <c r="D583" i="5"/>
  <c r="A582" i="5"/>
  <c r="N582" i="5" s="1"/>
  <c r="P581" i="5"/>
  <c r="R581" i="5" l="1"/>
  <c r="J581" i="5"/>
  <c r="Q583" i="5"/>
  <c r="D584" i="5"/>
  <c r="A583" i="5"/>
  <c r="G583" i="5" s="1"/>
  <c r="K582" i="5"/>
  <c r="I582" i="5"/>
  <c r="L582" i="5"/>
  <c r="O582" i="5" s="1"/>
  <c r="P582" i="5"/>
  <c r="G582" i="5"/>
  <c r="H582" i="5"/>
  <c r="M582" i="5"/>
  <c r="M583" i="5" l="1"/>
  <c r="K583" i="5"/>
  <c r="R582" i="5"/>
  <c r="H583" i="5"/>
  <c r="I583" i="5"/>
  <c r="J583" i="5" s="1"/>
  <c r="Q584" i="5"/>
  <c r="A584" i="5"/>
  <c r="N584" i="5" s="1"/>
  <c r="D585" i="5"/>
  <c r="P583" i="5"/>
  <c r="N583" i="5"/>
  <c r="J582" i="5"/>
  <c r="L583" i="5"/>
  <c r="H584" i="5" l="1"/>
  <c r="R583" i="5"/>
  <c r="L584" i="5"/>
  <c r="O584" i="5" s="1"/>
  <c r="Q585" i="5"/>
  <c r="D586" i="5"/>
  <c r="A585" i="5"/>
  <c r="M585" i="5" s="1"/>
  <c r="M584" i="5"/>
  <c r="P584" i="5"/>
  <c r="O583" i="5"/>
  <c r="K584" i="5"/>
  <c r="I584" i="5"/>
  <c r="G584" i="5"/>
  <c r="G585" i="5" l="1"/>
  <c r="L585" i="5"/>
  <c r="K585" i="5"/>
  <c r="I585" i="5"/>
  <c r="Q586" i="5"/>
  <c r="D587" i="5"/>
  <c r="A586" i="5"/>
  <c r="I586" i="5" s="1"/>
  <c r="P585" i="5"/>
  <c r="N585" i="5"/>
  <c r="R584" i="5"/>
  <c r="J584" i="5"/>
  <c r="H585" i="5"/>
  <c r="R585" i="5" l="1"/>
  <c r="J585" i="5"/>
  <c r="O585" i="5"/>
  <c r="M586" i="5"/>
  <c r="K586" i="5"/>
  <c r="Q587" i="5"/>
  <c r="A587" i="5"/>
  <c r="H587" i="5" s="1"/>
  <c r="D588" i="5"/>
  <c r="L586" i="5"/>
  <c r="N586" i="5"/>
  <c r="P586" i="5"/>
  <c r="H586" i="5"/>
  <c r="G586" i="5"/>
  <c r="J586" i="5" s="1"/>
  <c r="Q588" i="5" l="1"/>
  <c r="A588" i="5"/>
  <c r="G588" i="5" s="1"/>
  <c r="D589" i="5"/>
  <c r="R586" i="5"/>
  <c r="G587" i="5"/>
  <c r="M587" i="5"/>
  <c r="P587" i="5"/>
  <c r="K587" i="5"/>
  <c r="L587" i="5"/>
  <c r="I587" i="5"/>
  <c r="O586" i="5"/>
  <c r="N587" i="5"/>
  <c r="L588" i="5" l="1"/>
  <c r="P588" i="5"/>
  <c r="K588" i="5"/>
  <c r="Q589" i="5"/>
  <c r="D590" i="5"/>
  <c r="A589" i="5"/>
  <c r="L589" i="5" s="1"/>
  <c r="J587" i="5"/>
  <c r="I588" i="5"/>
  <c r="J588" i="5" s="1"/>
  <c r="H588" i="5"/>
  <c r="M588" i="5"/>
  <c r="O587" i="5"/>
  <c r="R587" i="5"/>
  <c r="N588" i="5"/>
  <c r="R588" i="5" l="1"/>
  <c r="P589" i="5"/>
  <c r="M589" i="5"/>
  <c r="O588" i="5"/>
  <c r="H589" i="5"/>
  <c r="I589" i="5"/>
  <c r="K589" i="5"/>
  <c r="Q590" i="5"/>
  <c r="A590" i="5"/>
  <c r="H590" i="5" s="1"/>
  <c r="D591" i="5"/>
  <c r="N589" i="5"/>
  <c r="O589" i="5" s="1"/>
  <c r="G589" i="5"/>
  <c r="R589" i="5" l="1"/>
  <c r="P590" i="5"/>
  <c r="G590" i="5"/>
  <c r="K590" i="5"/>
  <c r="L590" i="5"/>
  <c r="M590" i="5"/>
  <c r="J589" i="5"/>
  <c r="N590" i="5"/>
  <c r="Q591" i="5"/>
  <c r="A591" i="5"/>
  <c r="G591" i="5" s="1"/>
  <c r="D592" i="5"/>
  <c r="I590" i="5"/>
  <c r="J590" i="5" l="1"/>
  <c r="R590" i="5"/>
  <c r="N591" i="5"/>
  <c r="I591" i="5"/>
  <c r="J591" i="5" s="1"/>
  <c r="O590" i="5"/>
  <c r="Q592" i="5"/>
  <c r="D593" i="5"/>
  <c r="A592" i="5"/>
  <c r="I592" i="5" s="1"/>
  <c r="P591" i="5"/>
  <c r="L591" i="5"/>
  <c r="K591" i="5"/>
  <c r="M591" i="5"/>
  <c r="H591" i="5"/>
  <c r="O591" i="5" l="1"/>
  <c r="R591" i="5"/>
  <c r="H592" i="5"/>
  <c r="K592" i="5"/>
  <c r="G592" i="5"/>
  <c r="J592" i="5" s="1"/>
  <c r="N592" i="5"/>
  <c r="P592" i="5"/>
  <c r="M592" i="5"/>
  <c r="Q593" i="5"/>
  <c r="D594" i="5"/>
  <c r="A593" i="5"/>
  <c r="M593" i="5" s="1"/>
  <c r="L592" i="5"/>
  <c r="K593" i="5" l="1"/>
  <c r="P593" i="5"/>
  <c r="I593" i="5"/>
  <c r="R592" i="5"/>
  <c r="L593" i="5"/>
  <c r="N593" i="5"/>
  <c r="Q594" i="5"/>
  <c r="A594" i="5"/>
  <c r="M594" i="5" s="1"/>
  <c r="D595" i="5"/>
  <c r="G593" i="5"/>
  <c r="H593" i="5"/>
  <c r="O592" i="5"/>
  <c r="J593" i="5" l="1"/>
  <c r="R593" i="5"/>
  <c r="O593" i="5"/>
  <c r="Q595" i="5"/>
  <c r="A595" i="5"/>
  <c r="I595" i="5" s="1"/>
  <c r="D596" i="5"/>
  <c r="N594" i="5"/>
  <c r="H594" i="5"/>
  <c r="K594" i="5"/>
  <c r="G594" i="5"/>
  <c r="P594" i="5"/>
  <c r="I594" i="5"/>
  <c r="L594" i="5"/>
  <c r="R594" i="5" l="1"/>
  <c r="Q596" i="5"/>
  <c r="D597" i="5"/>
  <c r="A596" i="5"/>
  <c r="P596" i="5" s="1"/>
  <c r="H595" i="5"/>
  <c r="M595" i="5"/>
  <c r="J594" i="5"/>
  <c r="G595" i="5"/>
  <c r="J595" i="5" s="1"/>
  <c r="P595" i="5"/>
  <c r="L595" i="5"/>
  <c r="K595" i="5"/>
  <c r="O594" i="5"/>
  <c r="N595" i="5"/>
  <c r="O595" i="5" l="1"/>
  <c r="K596" i="5"/>
  <c r="R596" i="5" s="1"/>
  <c r="M596" i="5"/>
  <c r="I596" i="5"/>
  <c r="G596" i="5"/>
  <c r="Q597" i="5"/>
  <c r="D598" i="5"/>
  <c r="A597" i="5"/>
  <c r="L597" i="5" s="1"/>
  <c r="N596" i="5"/>
  <c r="H596" i="5"/>
  <c r="R595" i="5"/>
  <c r="L596" i="5"/>
  <c r="J596" i="5" l="1"/>
  <c r="O596" i="5"/>
  <c r="K597" i="5"/>
  <c r="N597" i="5"/>
  <c r="O597" i="5" s="1"/>
  <c r="I597" i="5"/>
  <c r="H597" i="5"/>
  <c r="Q598" i="5"/>
  <c r="D599" i="5"/>
  <c r="A598" i="5"/>
  <c r="H598" i="5" s="1"/>
  <c r="P597" i="5"/>
  <c r="M597" i="5"/>
  <c r="G597" i="5"/>
  <c r="R597" i="5" l="1"/>
  <c r="I598" i="5"/>
  <c r="K598" i="5"/>
  <c r="M598" i="5"/>
  <c r="N598" i="5"/>
  <c r="L598" i="5"/>
  <c r="G598" i="5"/>
  <c r="J597" i="5"/>
  <c r="Q599" i="5"/>
  <c r="A599" i="5"/>
  <c r="L599" i="5" s="1"/>
  <c r="D600" i="5"/>
  <c r="P598" i="5"/>
  <c r="N599" i="5" l="1"/>
  <c r="O599" i="5" s="1"/>
  <c r="J598" i="5"/>
  <c r="O598" i="5"/>
  <c r="R598" i="5"/>
  <c r="I599" i="5"/>
  <c r="H599" i="5"/>
  <c r="K599" i="5"/>
  <c r="Q600" i="5"/>
  <c r="D601" i="5"/>
  <c r="A600" i="5"/>
  <c r="M600" i="5" s="1"/>
  <c r="G599" i="5"/>
  <c r="M599" i="5"/>
  <c r="P599" i="5"/>
  <c r="L600" i="5" l="1"/>
  <c r="R599" i="5"/>
  <c r="J599" i="5"/>
  <c r="I600" i="5"/>
  <c r="G600" i="5"/>
  <c r="K600" i="5"/>
  <c r="Q601" i="5"/>
  <c r="D602" i="5"/>
  <c r="A601" i="5"/>
  <c r="L601" i="5" s="1"/>
  <c r="P600" i="5"/>
  <c r="H600" i="5"/>
  <c r="N600" i="5"/>
  <c r="O600" i="5" l="1"/>
  <c r="J600" i="5"/>
  <c r="R600" i="5"/>
  <c r="N601" i="5"/>
  <c r="O601" i="5" s="1"/>
  <c r="P601" i="5"/>
  <c r="Q602" i="5"/>
  <c r="A602" i="5"/>
  <c r="L602" i="5" s="1"/>
  <c r="D603" i="5"/>
  <c r="M601" i="5"/>
  <c r="H601" i="5"/>
  <c r="G601" i="5"/>
  <c r="K601" i="5"/>
  <c r="I601" i="5"/>
  <c r="R601" i="5" l="1"/>
  <c r="K602" i="5"/>
  <c r="J601" i="5"/>
  <c r="G602" i="5"/>
  <c r="Q603" i="5"/>
  <c r="D604" i="5"/>
  <c r="A603" i="5"/>
  <c r="L603" i="5" s="1"/>
  <c r="P602" i="5"/>
  <c r="I602" i="5"/>
  <c r="H602" i="5"/>
  <c r="M602" i="5"/>
  <c r="N602" i="5"/>
  <c r="O602" i="5" s="1"/>
  <c r="P603" i="5" l="1"/>
  <c r="J602" i="5"/>
  <c r="R602" i="5"/>
  <c r="N603" i="5"/>
  <c r="O603" i="5" s="1"/>
  <c r="K603" i="5"/>
  <c r="I603" i="5"/>
  <c r="Q604" i="5"/>
  <c r="D605" i="5"/>
  <c r="A604" i="5"/>
  <c r="G604" i="5" s="1"/>
  <c r="G603" i="5"/>
  <c r="H603" i="5"/>
  <c r="M603" i="5"/>
  <c r="R603" i="5" l="1"/>
  <c r="Q605" i="5"/>
  <c r="A605" i="5"/>
  <c r="G605" i="5" s="1"/>
  <c r="D606" i="5"/>
  <c r="J603" i="5"/>
  <c r="L604" i="5"/>
  <c r="N604" i="5"/>
  <c r="M604" i="5"/>
  <c r="P604" i="5"/>
  <c r="I604" i="5"/>
  <c r="J604" i="5" s="1"/>
  <c r="K604" i="5"/>
  <c r="H604" i="5"/>
  <c r="P605" i="5" l="1"/>
  <c r="I605" i="5"/>
  <c r="J605" i="5" s="1"/>
  <c r="R604" i="5"/>
  <c r="Q606" i="5"/>
  <c r="A606" i="5"/>
  <c r="K606" i="5" s="1"/>
  <c r="D607" i="5"/>
  <c r="O604" i="5"/>
  <c r="N605" i="5"/>
  <c r="H605" i="5"/>
  <c r="L605" i="5"/>
  <c r="M605" i="5"/>
  <c r="K605" i="5"/>
  <c r="R605" i="5" l="1"/>
  <c r="G606" i="5"/>
  <c r="I606" i="5"/>
  <c r="O605" i="5"/>
  <c r="Q607" i="5"/>
  <c r="A607" i="5"/>
  <c r="G607" i="5" s="1"/>
  <c r="D608" i="5"/>
  <c r="N606" i="5"/>
  <c r="H606" i="5"/>
  <c r="P606" i="5"/>
  <c r="R606" i="5" s="1"/>
  <c r="L606" i="5"/>
  <c r="M606" i="5"/>
  <c r="J606" i="5" l="1"/>
  <c r="H607" i="5"/>
  <c r="P607" i="5"/>
  <c r="M607" i="5"/>
  <c r="O606" i="5"/>
  <c r="L607" i="5"/>
  <c r="K607" i="5"/>
  <c r="Q608" i="5"/>
  <c r="D609" i="5"/>
  <c r="A608" i="5"/>
  <c r="G608" i="5" s="1"/>
  <c r="I607" i="5"/>
  <c r="J607" i="5" s="1"/>
  <c r="N607" i="5"/>
  <c r="M608" i="5" l="1"/>
  <c r="K608" i="5"/>
  <c r="R607" i="5"/>
  <c r="O607" i="5"/>
  <c r="I608" i="5"/>
  <c r="J608" i="5" s="1"/>
  <c r="L608" i="5"/>
  <c r="P608" i="5"/>
  <c r="H608" i="5"/>
  <c r="Q609" i="5"/>
  <c r="D610" i="5"/>
  <c r="A609" i="5"/>
  <c r="M609" i="5" s="1"/>
  <c r="N608" i="5"/>
  <c r="O608" i="5" l="1"/>
  <c r="R608" i="5"/>
  <c r="Q610" i="5"/>
  <c r="A610" i="5"/>
  <c r="I610" i="5" s="1"/>
  <c r="D611" i="5"/>
  <c r="K609" i="5"/>
  <c r="G609" i="5"/>
  <c r="I609" i="5"/>
  <c r="N609" i="5"/>
  <c r="P609" i="5"/>
  <c r="L609" i="5"/>
  <c r="H609" i="5"/>
  <c r="R609" i="5" l="1"/>
  <c r="N610" i="5"/>
  <c r="P610" i="5"/>
  <c r="Q611" i="5"/>
  <c r="A611" i="5"/>
  <c r="G611" i="5" s="1"/>
  <c r="D612" i="5"/>
  <c r="O609" i="5"/>
  <c r="M610" i="5"/>
  <c r="H610" i="5"/>
  <c r="J609" i="5"/>
  <c r="G610" i="5"/>
  <c r="J610" i="5" s="1"/>
  <c r="L610" i="5"/>
  <c r="K610" i="5"/>
  <c r="O610" i="5" l="1"/>
  <c r="R610" i="5"/>
  <c r="K611" i="5"/>
  <c r="H611" i="5"/>
  <c r="P611" i="5"/>
  <c r="L611" i="5"/>
  <c r="I611" i="5"/>
  <c r="J611" i="5" s="1"/>
  <c r="M611" i="5"/>
  <c r="Q612" i="5"/>
  <c r="D613" i="5"/>
  <c r="A612" i="5"/>
  <c r="L612" i="5" s="1"/>
  <c r="N611" i="5"/>
  <c r="R611" i="5" l="1"/>
  <c r="O611" i="5"/>
  <c r="Q613" i="5"/>
  <c r="D614" i="5"/>
  <c r="A613" i="5"/>
  <c r="L613" i="5" s="1"/>
  <c r="M612" i="5"/>
  <c r="H612" i="5"/>
  <c r="I612" i="5"/>
  <c r="G612" i="5"/>
  <c r="N612" i="5"/>
  <c r="O612" i="5" s="1"/>
  <c r="K612" i="5"/>
  <c r="P612" i="5"/>
  <c r="R612" i="5" l="1"/>
  <c r="I613" i="5"/>
  <c r="K613" i="5"/>
  <c r="J612" i="5"/>
  <c r="N613" i="5"/>
  <c r="O613" i="5" s="1"/>
  <c r="G613" i="5"/>
  <c r="Q614" i="5"/>
  <c r="D615" i="5"/>
  <c r="A614" i="5"/>
  <c r="I614" i="5" s="1"/>
  <c r="P613" i="5"/>
  <c r="M613" i="5"/>
  <c r="H613" i="5"/>
  <c r="R613" i="5" l="1"/>
  <c r="N614" i="5"/>
  <c r="J613" i="5"/>
  <c r="L614" i="5"/>
  <c r="G614" i="5"/>
  <c r="J614" i="5" s="1"/>
  <c r="K614" i="5"/>
  <c r="P614" i="5"/>
  <c r="Q615" i="5"/>
  <c r="D616" i="5"/>
  <c r="A615" i="5"/>
  <c r="K615" i="5" s="1"/>
  <c r="M614" i="5"/>
  <c r="H614" i="5"/>
  <c r="O614" i="5" l="1"/>
  <c r="R614" i="5"/>
  <c r="M615" i="5"/>
  <c r="I615" i="5"/>
  <c r="H615" i="5"/>
  <c r="P615" i="5"/>
  <c r="R615" i="5" s="1"/>
  <c r="Q616" i="5"/>
  <c r="A616" i="5"/>
  <c r="H616" i="5" s="1"/>
  <c r="D617" i="5"/>
  <c r="L615" i="5"/>
  <c r="G615" i="5"/>
  <c r="N615" i="5"/>
  <c r="O615" i="5" l="1"/>
  <c r="N616" i="5"/>
  <c r="J615" i="5"/>
  <c r="P616" i="5"/>
  <c r="L616" i="5"/>
  <c r="I616" i="5"/>
  <c r="G616" i="5"/>
  <c r="Q617" i="5"/>
  <c r="D618" i="5"/>
  <c r="A617" i="5"/>
  <c r="K617" i="5" s="1"/>
  <c r="M616" i="5"/>
  <c r="K616" i="5"/>
  <c r="J616" i="5" l="1"/>
  <c r="R616" i="5"/>
  <c r="O616" i="5"/>
  <c r="M617" i="5"/>
  <c r="N617" i="5"/>
  <c r="L617" i="5"/>
  <c r="P617" i="5"/>
  <c r="R617" i="5" s="1"/>
  <c r="Q618" i="5"/>
  <c r="D619" i="5"/>
  <c r="A618" i="5"/>
  <c r="I618" i="5" s="1"/>
  <c r="H617" i="5"/>
  <c r="G617" i="5"/>
  <c r="I617" i="5"/>
  <c r="O617" i="5" l="1"/>
  <c r="J617" i="5"/>
  <c r="Q619" i="5"/>
  <c r="D620" i="5"/>
  <c r="A619" i="5"/>
  <c r="G619" i="5" s="1"/>
  <c r="G618" i="5"/>
  <c r="J618" i="5" s="1"/>
  <c r="L618" i="5"/>
  <c r="P618" i="5"/>
  <c r="N618" i="5"/>
  <c r="K618" i="5"/>
  <c r="H618" i="5"/>
  <c r="M618" i="5"/>
  <c r="L619" i="5" l="1"/>
  <c r="R618" i="5"/>
  <c r="P619" i="5"/>
  <c r="K619" i="5"/>
  <c r="H619" i="5"/>
  <c r="Q620" i="5"/>
  <c r="D621" i="5"/>
  <c r="A620" i="5"/>
  <c r="P620" i="5" s="1"/>
  <c r="I619" i="5"/>
  <c r="J619" i="5" s="1"/>
  <c r="M619" i="5"/>
  <c r="O618" i="5"/>
  <c r="N619" i="5"/>
  <c r="O619" i="5" l="1"/>
  <c r="R619" i="5"/>
  <c r="G620" i="5"/>
  <c r="N620" i="5"/>
  <c r="I620" i="5"/>
  <c r="K620" i="5"/>
  <c r="R620" i="5" s="1"/>
  <c r="Q621" i="5"/>
  <c r="A621" i="5"/>
  <c r="I621" i="5" s="1"/>
  <c r="D622" i="5"/>
  <c r="L620" i="5"/>
  <c r="H620" i="5"/>
  <c r="M620" i="5"/>
  <c r="O620" i="5" l="1"/>
  <c r="J620" i="5"/>
  <c r="Q622" i="5"/>
  <c r="D623" i="5"/>
  <c r="A622" i="5"/>
  <c r="G622" i="5" s="1"/>
  <c r="M621" i="5"/>
  <c r="L621" i="5"/>
  <c r="G621" i="5"/>
  <c r="J621" i="5" s="1"/>
  <c r="K621" i="5"/>
  <c r="H621" i="5"/>
  <c r="N621" i="5"/>
  <c r="P621" i="5"/>
  <c r="O621" i="5" l="1"/>
  <c r="H622" i="5"/>
  <c r="M622" i="5"/>
  <c r="Q623" i="5"/>
  <c r="A623" i="5"/>
  <c r="P623" i="5" s="1"/>
  <c r="D624" i="5"/>
  <c r="N622" i="5"/>
  <c r="K622" i="5"/>
  <c r="R621" i="5"/>
  <c r="L622" i="5"/>
  <c r="P622" i="5"/>
  <c r="I622" i="5"/>
  <c r="J622" i="5" s="1"/>
  <c r="H623" i="5" l="1"/>
  <c r="L623" i="5"/>
  <c r="R622" i="5"/>
  <c r="K623" i="5"/>
  <c r="R623" i="5" s="1"/>
  <c r="I623" i="5"/>
  <c r="Q624" i="5"/>
  <c r="D625" i="5"/>
  <c r="A624" i="5"/>
  <c r="G624" i="5" s="1"/>
  <c r="M623" i="5"/>
  <c r="G623" i="5"/>
  <c r="O622" i="5"/>
  <c r="N623" i="5"/>
  <c r="J623" i="5" l="1"/>
  <c r="H624" i="5"/>
  <c r="L624" i="5"/>
  <c r="I624" i="5"/>
  <c r="J624" i="5" s="1"/>
  <c r="P624" i="5"/>
  <c r="K624" i="5"/>
  <c r="N624" i="5"/>
  <c r="O624" i="5" s="1"/>
  <c r="Q625" i="5"/>
  <c r="A625" i="5"/>
  <c r="P625" i="5" s="1"/>
  <c r="D626" i="5"/>
  <c r="O623" i="5"/>
  <c r="M624" i="5"/>
  <c r="R624" i="5" l="1"/>
  <c r="G625" i="5"/>
  <c r="L625" i="5"/>
  <c r="M625" i="5"/>
  <c r="I625" i="5"/>
  <c r="K625" i="5"/>
  <c r="R625" i="5" s="1"/>
  <c r="Q626" i="5"/>
  <c r="D627" i="5"/>
  <c r="A626" i="5"/>
  <c r="P626" i="5" s="1"/>
  <c r="N625" i="5"/>
  <c r="H625" i="5"/>
  <c r="O625" i="5" l="1"/>
  <c r="J625" i="5"/>
  <c r="G626" i="5"/>
  <c r="L626" i="5"/>
  <c r="H626" i="5"/>
  <c r="M626" i="5"/>
  <c r="Q627" i="5"/>
  <c r="A627" i="5"/>
  <c r="I627" i="5" s="1"/>
  <c r="D628" i="5"/>
  <c r="I626" i="5"/>
  <c r="N626" i="5"/>
  <c r="K626" i="5"/>
  <c r="R626" i="5" s="1"/>
  <c r="J626" i="5" l="1"/>
  <c r="G627" i="5"/>
  <c r="J627" i="5" s="1"/>
  <c r="M627" i="5"/>
  <c r="O626" i="5"/>
  <c r="Q628" i="5"/>
  <c r="D629" i="5"/>
  <c r="A628" i="5"/>
  <c r="I628" i="5" s="1"/>
  <c r="L627" i="5"/>
  <c r="N627" i="5"/>
  <c r="P627" i="5"/>
  <c r="K627" i="5"/>
  <c r="H627" i="5"/>
  <c r="K628" i="5" l="1"/>
  <c r="N628" i="5"/>
  <c r="L628" i="5"/>
  <c r="H628" i="5"/>
  <c r="O627" i="5"/>
  <c r="P628" i="5"/>
  <c r="M628" i="5"/>
  <c r="Q629" i="5"/>
  <c r="D630" i="5"/>
  <c r="A629" i="5"/>
  <c r="H629" i="5" s="1"/>
  <c r="R627" i="5"/>
  <c r="G628" i="5"/>
  <c r="J628" i="5" s="1"/>
  <c r="O628" i="5" l="1"/>
  <c r="R628" i="5"/>
  <c r="G629" i="5"/>
  <c r="Q630" i="5"/>
  <c r="D631" i="5"/>
  <c r="A630" i="5"/>
  <c r="P630" i="5" s="1"/>
  <c r="N629" i="5"/>
  <c r="K629" i="5"/>
  <c r="L629" i="5"/>
  <c r="P629" i="5"/>
  <c r="I629" i="5"/>
  <c r="M629" i="5"/>
  <c r="I630" i="5" l="1"/>
  <c r="J629" i="5"/>
  <c r="O629" i="5"/>
  <c r="K630" i="5"/>
  <c r="R630" i="5" s="1"/>
  <c r="R629" i="5"/>
  <c r="G630" i="5"/>
  <c r="H630" i="5"/>
  <c r="Q631" i="5"/>
  <c r="D632" i="5"/>
  <c r="A631" i="5"/>
  <c r="I631" i="5" s="1"/>
  <c r="M630" i="5"/>
  <c r="N630" i="5"/>
  <c r="L630" i="5"/>
  <c r="J630" i="5" l="1"/>
  <c r="H631" i="5"/>
  <c r="K631" i="5"/>
  <c r="O630" i="5"/>
  <c r="Q632" i="5"/>
  <c r="D633" i="5"/>
  <c r="A632" i="5"/>
  <c r="H632" i="5" s="1"/>
  <c r="P631" i="5"/>
  <c r="L631" i="5"/>
  <c r="G631" i="5"/>
  <c r="J631" i="5" s="1"/>
  <c r="M631" i="5"/>
  <c r="N631" i="5"/>
  <c r="R631" i="5" l="1"/>
  <c r="O631" i="5"/>
  <c r="L632" i="5"/>
  <c r="G632" i="5"/>
  <c r="M632" i="5"/>
  <c r="I632" i="5"/>
  <c r="Q633" i="5"/>
  <c r="D634" i="5"/>
  <c r="A633" i="5"/>
  <c r="I633" i="5" s="1"/>
  <c r="K632" i="5"/>
  <c r="N632" i="5"/>
  <c r="P632" i="5"/>
  <c r="O632" i="5" l="1"/>
  <c r="J632" i="5"/>
  <c r="Q634" i="5"/>
  <c r="A634" i="5"/>
  <c r="P634" i="5" s="1"/>
  <c r="D635" i="5"/>
  <c r="N633" i="5"/>
  <c r="K633" i="5"/>
  <c r="M633" i="5"/>
  <c r="L633" i="5"/>
  <c r="G633" i="5"/>
  <c r="J633" i="5" s="1"/>
  <c r="P633" i="5"/>
  <c r="R632" i="5"/>
  <c r="H633" i="5"/>
  <c r="O633" i="5" l="1"/>
  <c r="L634" i="5"/>
  <c r="H634" i="5"/>
  <c r="G634" i="5"/>
  <c r="K634" i="5"/>
  <c r="R634" i="5" s="1"/>
  <c r="R633" i="5"/>
  <c r="I634" i="5"/>
  <c r="N634" i="5"/>
  <c r="Q635" i="5"/>
  <c r="A635" i="5"/>
  <c r="M635" i="5" s="1"/>
  <c r="D636" i="5"/>
  <c r="M634" i="5"/>
  <c r="J634" i="5" l="1"/>
  <c r="O634" i="5"/>
  <c r="K635" i="5"/>
  <c r="Q636" i="5"/>
  <c r="D637" i="5"/>
  <c r="A636" i="5"/>
  <c r="H636" i="5" s="1"/>
  <c r="H635" i="5"/>
  <c r="G635" i="5"/>
  <c r="P635" i="5"/>
  <c r="L635" i="5"/>
  <c r="I635" i="5"/>
  <c r="N635" i="5"/>
  <c r="J635" i="5" l="1"/>
  <c r="G636" i="5"/>
  <c r="R635" i="5"/>
  <c r="O635" i="5"/>
  <c r="P636" i="5"/>
  <c r="I636" i="5"/>
  <c r="M636" i="5"/>
  <c r="Q637" i="5"/>
  <c r="D638" i="5"/>
  <c r="A637" i="5"/>
  <c r="I637" i="5" s="1"/>
  <c r="K636" i="5"/>
  <c r="N636" i="5"/>
  <c r="L636" i="5"/>
  <c r="J636" i="5" l="1"/>
  <c r="R636" i="5"/>
  <c r="N637" i="5"/>
  <c r="M637" i="5"/>
  <c r="O636" i="5"/>
  <c r="H637" i="5"/>
  <c r="K637" i="5"/>
  <c r="L637" i="5"/>
  <c r="P637" i="5"/>
  <c r="Q638" i="5"/>
  <c r="D639" i="5"/>
  <c r="A638" i="5"/>
  <c r="M638" i="5" s="1"/>
  <c r="G637" i="5"/>
  <c r="J637" i="5" s="1"/>
  <c r="R637" i="5" l="1"/>
  <c r="O637" i="5"/>
  <c r="L638" i="5"/>
  <c r="N638" i="5"/>
  <c r="H638" i="5"/>
  <c r="K638" i="5"/>
  <c r="G638" i="5"/>
  <c r="Q639" i="5"/>
  <c r="A639" i="5"/>
  <c r="K639" i="5" s="1"/>
  <c r="D640" i="5"/>
  <c r="P638" i="5"/>
  <c r="I638" i="5"/>
  <c r="L639" i="5" l="1"/>
  <c r="N639" i="5"/>
  <c r="O638" i="5"/>
  <c r="M639" i="5"/>
  <c r="P639" i="5"/>
  <c r="R639" i="5" s="1"/>
  <c r="I639" i="5"/>
  <c r="R638" i="5"/>
  <c r="H639" i="5"/>
  <c r="Q640" i="5"/>
  <c r="D641" i="5"/>
  <c r="A640" i="5"/>
  <c r="K640" i="5" s="1"/>
  <c r="J638" i="5"/>
  <c r="G639" i="5"/>
  <c r="J639" i="5" l="1"/>
  <c r="O639" i="5"/>
  <c r="Q641" i="5"/>
  <c r="A641" i="5"/>
  <c r="P641" i="5" s="1"/>
  <c r="D642" i="5"/>
  <c r="P640" i="5"/>
  <c r="R640" i="5" s="1"/>
  <c r="N640" i="5"/>
  <c r="G640" i="5"/>
  <c r="H640" i="5"/>
  <c r="M640" i="5"/>
  <c r="I640" i="5"/>
  <c r="L640" i="5"/>
  <c r="L641" i="5" l="1"/>
  <c r="J640" i="5"/>
  <c r="O640" i="5"/>
  <c r="M641" i="5"/>
  <c r="G641" i="5"/>
  <c r="I641" i="5"/>
  <c r="Q642" i="5"/>
  <c r="D643" i="5"/>
  <c r="A642" i="5"/>
  <c r="N642" i="5" s="1"/>
  <c r="N641" i="5"/>
  <c r="K641" i="5"/>
  <c r="R641" i="5" s="1"/>
  <c r="H641" i="5"/>
  <c r="O641" i="5" l="1"/>
  <c r="H642" i="5"/>
  <c r="G642" i="5"/>
  <c r="Q643" i="5"/>
  <c r="A643" i="5"/>
  <c r="K643" i="5" s="1"/>
  <c r="D644" i="5"/>
  <c r="K642" i="5"/>
  <c r="P642" i="5"/>
  <c r="J641" i="5"/>
  <c r="M642" i="5"/>
  <c r="L642" i="5"/>
  <c r="O642" i="5" s="1"/>
  <c r="I642" i="5"/>
  <c r="R642" i="5" l="1"/>
  <c r="N643" i="5"/>
  <c r="I643" i="5"/>
  <c r="H643" i="5"/>
  <c r="L643" i="5"/>
  <c r="M643" i="5"/>
  <c r="P643" i="5"/>
  <c r="R643" i="5" s="1"/>
  <c r="Q644" i="5"/>
  <c r="D645" i="5"/>
  <c r="A644" i="5"/>
  <c r="M644" i="5" s="1"/>
  <c r="J642" i="5"/>
  <c r="G643" i="5"/>
  <c r="O643" i="5" l="1"/>
  <c r="J643" i="5"/>
  <c r="Q645" i="5"/>
  <c r="D646" i="5"/>
  <c r="A645" i="5"/>
  <c r="I645" i="5" s="1"/>
  <c r="H644" i="5"/>
  <c r="N644" i="5"/>
  <c r="G644" i="5"/>
  <c r="I644" i="5"/>
  <c r="L644" i="5"/>
  <c r="K644" i="5"/>
  <c r="P644" i="5"/>
  <c r="N645" i="5" l="1"/>
  <c r="R644" i="5"/>
  <c r="G645" i="5"/>
  <c r="J645" i="5" s="1"/>
  <c r="O644" i="5"/>
  <c r="L645" i="5"/>
  <c r="P645" i="5"/>
  <c r="Q646" i="5"/>
  <c r="A646" i="5"/>
  <c r="N646" i="5" s="1"/>
  <c r="D647" i="5"/>
  <c r="M645" i="5"/>
  <c r="K645" i="5"/>
  <c r="J644" i="5"/>
  <c r="H645" i="5"/>
  <c r="O645" i="5" l="1"/>
  <c r="P646" i="5"/>
  <c r="H646" i="5"/>
  <c r="G646" i="5"/>
  <c r="I646" i="5"/>
  <c r="M646" i="5"/>
  <c r="K646" i="5"/>
  <c r="R645" i="5"/>
  <c r="L646" i="5"/>
  <c r="O646" i="5" s="1"/>
  <c r="Q647" i="5"/>
  <c r="D648" i="5"/>
  <c r="A647" i="5"/>
  <c r="P647" i="5" s="1"/>
  <c r="J646" i="5" l="1"/>
  <c r="R646" i="5"/>
  <c r="Q648" i="5"/>
  <c r="D649" i="5"/>
  <c r="A648" i="5"/>
  <c r="L648" i="5" s="1"/>
  <c r="N647" i="5"/>
  <c r="L647" i="5"/>
  <c r="I647" i="5"/>
  <c r="M647" i="5"/>
  <c r="H647" i="5"/>
  <c r="G647" i="5"/>
  <c r="K647" i="5"/>
  <c r="R647" i="5" s="1"/>
  <c r="K648" i="5" l="1"/>
  <c r="M648" i="5"/>
  <c r="P648" i="5"/>
  <c r="I648" i="5"/>
  <c r="Q649" i="5"/>
  <c r="D650" i="5"/>
  <c r="A649" i="5"/>
  <c r="K649" i="5" s="1"/>
  <c r="J647" i="5"/>
  <c r="H648" i="5"/>
  <c r="N648" i="5"/>
  <c r="O648" i="5" s="1"/>
  <c r="O647" i="5"/>
  <c r="G648" i="5"/>
  <c r="I649" i="5" l="1"/>
  <c r="R648" i="5"/>
  <c r="M649" i="5"/>
  <c r="L649" i="5"/>
  <c r="G649" i="5"/>
  <c r="J648" i="5"/>
  <c r="H649" i="5"/>
  <c r="P649" i="5"/>
  <c r="R649" i="5" s="1"/>
  <c r="Q650" i="5"/>
  <c r="D651" i="5"/>
  <c r="A650" i="5"/>
  <c r="P650" i="5" s="1"/>
  <c r="N649" i="5"/>
  <c r="J649" i="5" l="1"/>
  <c r="L650" i="5"/>
  <c r="O649" i="5"/>
  <c r="I650" i="5"/>
  <c r="Q651" i="5"/>
  <c r="A651" i="5"/>
  <c r="I651" i="5" s="1"/>
  <c r="D652" i="5"/>
  <c r="M650" i="5"/>
  <c r="N650" i="5"/>
  <c r="H650" i="5"/>
  <c r="G650" i="5"/>
  <c r="K650" i="5"/>
  <c r="R650" i="5" s="1"/>
  <c r="J650" i="5" l="1"/>
  <c r="O650" i="5"/>
  <c r="N651" i="5"/>
  <c r="H651" i="5"/>
  <c r="Q652" i="5"/>
  <c r="A652" i="5"/>
  <c r="K652" i="5" s="1"/>
  <c r="D653" i="5"/>
  <c r="G651" i="5"/>
  <c r="J651" i="5" s="1"/>
  <c r="K651" i="5"/>
  <c r="L651" i="5"/>
  <c r="P651" i="5"/>
  <c r="M651" i="5"/>
  <c r="H652" i="5" l="1"/>
  <c r="N652" i="5"/>
  <c r="O651" i="5"/>
  <c r="G652" i="5"/>
  <c r="M652" i="5"/>
  <c r="Q653" i="5"/>
  <c r="A653" i="5"/>
  <c r="K653" i="5" s="1"/>
  <c r="D654" i="5"/>
  <c r="L652" i="5"/>
  <c r="I652" i="5"/>
  <c r="R651" i="5"/>
  <c r="P652" i="5"/>
  <c r="R652" i="5" s="1"/>
  <c r="G653" i="5" l="1"/>
  <c r="M653" i="5"/>
  <c r="H653" i="5"/>
  <c r="P653" i="5"/>
  <c r="R653" i="5" s="1"/>
  <c r="I653" i="5"/>
  <c r="N653" i="5"/>
  <c r="O652" i="5"/>
  <c r="Q654" i="5"/>
  <c r="A654" i="5"/>
  <c r="P654" i="5" s="1"/>
  <c r="D655" i="5"/>
  <c r="J652" i="5"/>
  <c r="L653" i="5"/>
  <c r="J653" i="5" l="1"/>
  <c r="O653" i="5"/>
  <c r="M654" i="5"/>
  <c r="L654" i="5"/>
  <c r="I654" i="5"/>
  <c r="G654" i="5"/>
  <c r="Q655" i="5"/>
  <c r="D656" i="5"/>
  <c r="A655" i="5"/>
  <c r="K655" i="5" s="1"/>
  <c r="H654" i="5"/>
  <c r="N654" i="5"/>
  <c r="K654" i="5"/>
  <c r="R654" i="5" s="1"/>
  <c r="O654" i="5" l="1"/>
  <c r="J654" i="5"/>
  <c r="Q656" i="5"/>
  <c r="D657" i="5"/>
  <c r="A656" i="5"/>
  <c r="I656" i="5" s="1"/>
  <c r="L655" i="5"/>
  <c r="P655" i="5"/>
  <c r="R655" i="5" s="1"/>
  <c r="M655" i="5"/>
  <c r="I655" i="5"/>
  <c r="N655" i="5"/>
  <c r="H655" i="5"/>
  <c r="G655" i="5"/>
  <c r="O655" i="5" l="1"/>
  <c r="H656" i="5"/>
  <c r="L656" i="5"/>
  <c r="G656" i="5"/>
  <c r="J656" i="5" s="1"/>
  <c r="K656" i="5"/>
  <c r="Q657" i="5"/>
  <c r="D658" i="5"/>
  <c r="A657" i="5"/>
  <c r="I657" i="5" s="1"/>
  <c r="P656" i="5"/>
  <c r="N656" i="5"/>
  <c r="J655" i="5"/>
  <c r="M656" i="5"/>
  <c r="R656" i="5" l="1"/>
  <c r="O656" i="5"/>
  <c r="Q658" i="5"/>
  <c r="A658" i="5"/>
  <c r="P658" i="5" s="1"/>
  <c r="D659" i="5"/>
  <c r="N657" i="5"/>
  <c r="K657" i="5"/>
  <c r="H657" i="5"/>
  <c r="M657" i="5"/>
  <c r="L657" i="5"/>
  <c r="P657" i="5"/>
  <c r="G657" i="5"/>
  <c r="J657" i="5" s="1"/>
  <c r="G658" i="5" l="1"/>
  <c r="H658" i="5"/>
  <c r="O657" i="5"/>
  <c r="I658" i="5"/>
  <c r="N658" i="5"/>
  <c r="Q659" i="5"/>
  <c r="D660" i="5"/>
  <c r="A659" i="5"/>
  <c r="I659" i="5" s="1"/>
  <c r="R657" i="5"/>
  <c r="M658" i="5"/>
  <c r="L658" i="5"/>
  <c r="K658" i="5"/>
  <c r="R658" i="5" s="1"/>
  <c r="J658" i="5" l="1"/>
  <c r="O658" i="5"/>
  <c r="Q660" i="5"/>
  <c r="D661" i="5"/>
  <c r="A660" i="5"/>
  <c r="I660" i="5" s="1"/>
  <c r="L659" i="5"/>
  <c r="P659" i="5"/>
  <c r="N659" i="5"/>
  <c r="H659" i="5"/>
  <c r="G659" i="5"/>
  <c r="J659" i="5" s="1"/>
  <c r="K659" i="5"/>
  <c r="M659" i="5"/>
  <c r="R659" i="5" l="1"/>
  <c r="P660" i="5"/>
  <c r="G660" i="5"/>
  <c r="J660" i="5" s="1"/>
  <c r="M660" i="5"/>
  <c r="K660" i="5"/>
  <c r="Q661" i="5"/>
  <c r="D662" i="5"/>
  <c r="A661" i="5"/>
  <c r="I661" i="5" s="1"/>
  <c r="O659" i="5"/>
  <c r="H660" i="5"/>
  <c r="N660" i="5"/>
  <c r="L660" i="5"/>
  <c r="R660" i="5" l="1"/>
  <c r="M661" i="5"/>
  <c r="O660" i="5"/>
  <c r="K661" i="5"/>
  <c r="Q662" i="5"/>
  <c r="A662" i="5"/>
  <c r="P662" i="5" s="1"/>
  <c r="D663" i="5"/>
  <c r="L661" i="5"/>
  <c r="P661" i="5"/>
  <c r="G661" i="5"/>
  <c r="J661" i="5" s="1"/>
  <c r="N661" i="5"/>
  <c r="H661" i="5"/>
  <c r="R661" i="5" l="1"/>
  <c r="H662" i="5"/>
  <c r="G662" i="5"/>
  <c r="L662" i="5"/>
  <c r="N662" i="5"/>
  <c r="Q663" i="5"/>
  <c r="D664" i="5"/>
  <c r="A663" i="5"/>
  <c r="K663" i="5" s="1"/>
  <c r="I662" i="5"/>
  <c r="M662" i="5"/>
  <c r="O661" i="5"/>
  <c r="K662" i="5"/>
  <c r="R662" i="5" s="1"/>
  <c r="J662" i="5" l="1"/>
  <c r="I663" i="5"/>
  <c r="Q664" i="5"/>
  <c r="D665" i="5"/>
  <c r="A664" i="5"/>
  <c r="N664" i="5" s="1"/>
  <c r="M663" i="5"/>
  <c r="P663" i="5"/>
  <c r="R663" i="5" s="1"/>
  <c r="N663" i="5"/>
  <c r="O662" i="5"/>
  <c r="L663" i="5"/>
  <c r="H663" i="5"/>
  <c r="G663" i="5"/>
  <c r="J663" i="5" l="1"/>
  <c r="P664" i="5"/>
  <c r="I664" i="5"/>
  <c r="G664" i="5"/>
  <c r="L664" i="5"/>
  <c r="O664" i="5" s="1"/>
  <c r="Q665" i="5"/>
  <c r="A665" i="5"/>
  <c r="K665" i="5" s="1"/>
  <c r="D666" i="5"/>
  <c r="M664" i="5"/>
  <c r="K664" i="5"/>
  <c r="R664" i="5" s="1"/>
  <c r="O663" i="5"/>
  <c r="H664" i="5"/>
  <c r="L665" i="5" l="1"/>
  <c r="J664" i="5"/>
  <c r="M665" i="5"/>
  <c r="Q666" i="5"/>
  <c r="D667" i="5"/>
  <c r="A666" i="5"/>
  <c r="P666" i="5" s="1"/>
  <c r="H665" i="5"/>
  <c r="P665" i="5"/>
  <c r="R665" i="5" s="1"/>
  <c r="G665" i="5"/>
  <c r="I665" i="5"/>
  <c r="N665" i="5"/>
  <c r="O665" i="5" l="1"/>
  <c r="I666" i="5"/>
  <c r="M666" i="5"/>
  <c r="L666" i="5"/>
  <c r="N666" i="5"/>
  <c r="H666" i="5"/>
  <c r="G666" i="5"/>
  <c r="Q667" i="5"/>
  <c r="A667" i="5"/>
  <c r="H667" i="5" s="1"/>
  <c r="D668" i="5"/>
  <c r="J665" i="5"/>
  <c r="K666" i="5"/>
  <c r="R666" i="5" s="1"/>
  <c r="O666" i="5" l="1"/>
  <c r="J666" i="5"/>
  <c r="G667" i="5"/>
  <c r="I667" i="5"/>
  <c r="L667" i="5"/>
  <c r="P667" i="5"/>
  <c r="M667" i="5"/>
  <c r="K667" i="5"/>
  <c r="Q668" i="5"/>
  <c r="A668" i="5"/>
  <c r="N668" i="5" s="1"/>
  <c r="D669" i="5"/>
  <c r="N667" i="5"/>
  <c r="R667" i="5" l="1"/>
  <c r="J667" i="5"/>
  <c r="O667" i="5"/>
  <c r="I668" i="5"/>
  <c r="G668" i="5"/>
  <c r="P668" i="5"/>
  <c r="M668" i="5"/>
  <c r="L668" i="5"/>
  <c r="O668" i="5" s="1"/>
  <c r="K668" i="5"/>
  <c r="H668" i="5"/>
  <c r="Q669" i="5"/>
  <c r="D670" i="5"/>
  <c r="A669" i="5"/>
  <c r="P669" i="5" s="1"/>
  <c r="J668" i="5" l="1"/>
  <c r="R668" i="5"/>
  <c r="Q670" i="5"/>
  <c r="D671" i="5"/>
  <c r="A670" i="5"/>
  <c r="G670" i="5" s="1"/>
  <c r="H669" i="5"/>
  <c r="M669" i="5"/>
  <c r="N669" i="5"/>
  <c r="K669" i="5"/>
  <c r="R669" i="5" s="1"/>
  <c r="G669" i="5"/>
  <c r="I669" i="5"/>
  <c r="L669" i="5"/>
  <c r="M670" i="5" l="1"/>
  <c r="J669" i="5"/>
  <c r="I670" i="5"/>
  <c r="J670" i="5" s="1"/>
  <c r="H670" i="5"/>
  <c r="P670" i="5"/>
  <c r="Q671" i="5"/>
  <c r="D672" i="5"/>
  <c r="A671" i="5"/>
  <c r="K671" i="5" s="1"/>
  <c r="O669" i="5"/>
  <c r="L670" i="5"/>
  <c r="N670" i="5"/>
  <c r="K670" i="5"/>
  <c r="R670" i="5" l="1"/>
  <c r="O670" i="5"/>
  <c r="N671" i="5"/>
  <c r="Q672" i="5"/>
  <c r="D673" i="5"/>
  <c r="A672" i="5"/>
  <c r="N672" i="5" s="1"/>
  <c r="L671" i="5"/>
  <c r="P671" i="5"/>
  <c r="R671" i="5" s="1"/>
  <c r="I671" i="5"/>
  <c r="M671" i="5"/>
  <c r="H671" i="5"/>
  <c r="G671" i="5"/>
  <c r="L672" i="5" l="1"/>
  <c r="O672" i="5" s="1"/>
  <c r="G672" i="5"/>
  <c r="K672" i="5"/>
  <c r="H672" i="5"/>
  <c r="O671" i="5"/>
  <c r="M672" i="5"/>
  <c r="I672" i="5"/>
  <c r="Q673" i="5"/>
  <c r="D674" i="5"/>
  <c r="A673" i="5"/>
  <c r="L673" i="5" s="1"/>
  <c r="J671" i="5"/>
  <c r="P672" i="5"/>
  <c r="R672" i="5" l="1"/>
  <c r="N673" i="5"/>
  <c r="O673" i="5" s="1"/>
  <c r="J672" i="5"/>
  <c r="K673" i="5"/>
  <c r="Q674" i="5"/>
  <c r="D675" i="5"/>
  <c r="A674" i="5"/>
  <c r="G674" i="5" s="1"/>
  <c r="P673" i="5"/>
  <c r="H673" i="5"/>
  <c r="G673" i="5"/>
  <c r="I673" i="5"/>
  <c r="M673" i="5"/>
  <c r="R673" i="5" l="1"/>
  <c r="M674" i="5"/>
  <c r="N674" i="5"/>
  <c r="J673" i="5"/>
  <c r="I674" i="5"/>
  <c r="J674" i="5" s="1"/>
  <c r="L674" i="5"/>
  <c r="Q675" i="5"/>
  <c r="D676" i="5"/>
  <c r="A675" i="5"/>
  <c r="I675" i="5" s="1"/>
  <c r="K674" i="5"/>
  <c r="P674" i="5"/>
  <c r="H674" i="5"/>
  <c r="O674" i="5" l="1"/>
  <c r="G675" i="5"/>
  <c r="J675" i="5" s="1"/>
  <c r="K675" i="5"/>
  <c r="R674" i="5"/>
  <c r="Q676" i="5"/>
  <c r="A676" i="5"/>
  <c r="I676" i="5" s="1"/>
  <c r="D677" i="5"/>
  <c r="L675" i="5"/>
  <c r="P675" i="5"/>
  <c r="N675" i="5"/>
  <c r="H675" i="5"/>
  <c r="M675" i="5"/>
  <c r="R675" i="5" l="1"/>
  <c r="K676" i="5"/>
  <c r="P676" i="5"/>
  <c r="L676" i="5"/>
  <c r="M676" i="5"/>
  <c r="Q677" i="5"/>
  <c r="A677" i="5"/>
  <c r="K677" i="5" s="1"/>
  <c r="D678" i="5"/>
  <c r="O675" i="5"/>
  <c r="H676" i="5"/>
  <c r="N676" i="5"/>
  <c r="G676" i="5"/>
  <c r="J676" i="5" s="1"/>
  <c r="O676" i="5" l="1"/>
  <c r="R676" i="5"/>
  <c r="N677" i="5"/>
  <c r="L677" i="5"/>
  <c r="G677" i="5"/>
  <c r="I677" i="5"/>
  <c r="H677" i="5"/>
  <c r="P677" i="5"/>
  <c r="R677" i="5" s="1"/>
  <c r="Q678" i="5"/>
  <c r="D679" i="5"/>
  <c r="A678" i="5"/>
  <c r="P678" i="5" s="1"/>
  <c r="M677" i="5"/>
  <c r="O677" i="5" l="1"/>
  <c r="I678" i="5"/>
  <c r="M678" i="5"/>
  <c r="G678" i="5"/>
  <c r="L678" i="5"/>
  <c r="H678" i="5"/>
  <c r="N678" i="5"/>
  <c r="J677" i="5"/>
  <c r="Q679" i="5"/>
  <c r="D680" i="5"/>
  <c r="A679" i="5"/>
  <c r="P679" i="5" s="1"/>
  <c r="K678" i="5"/>
  <c r="R678" i="5" s="1"/>
  <c r="J678" i="5" l="1"/>
  <c r="O678" i="5"/>
  <c r="G679" i="5"/>
  <c r="L679" i="5"/>
  <c r="K679" i="5"/>
  <c r="R679" i="5" s="1"/>
  <c r="M679" i="5"/>
  <c r="I679" i="5"/>
  <c r="H679" i="5"/>
  <c r="Q680" i="5"/>
  <c r="A680" i="5"/>
  <c r="I680" i="5" s="1"/>
  <c r="D681" i="5"/>
  <c r="N679" i="5"/>
  <c r="G680" i="5" l="1"/>
  <c r="J680" i="5" s="1"/>
  <c r="J679" i="5"/>
  <c r="K680" i="5"/>
  <c r="O679" i="5"/>
  <c r="M680" i="5"/>
  <c r="L680" i="5"/>
  <c r="Q681" i="5"/>
  <c r="A681" i="5"/>
  <c r="P681" i="5" s="1"/>
  <c r="D682" i="5"/>
  <c r="H680" i="5"/>
  <c r="N680" i="5"/>
  <c r="P680" i="5"/>
  <c r="O680" i="5" l="1"/>
  <c r="R680" i="5"/>
  <c r="I681" i="5"/>
  <c r="M681" i="5"/>
  <c r="L681" i="5"/>
  <c r="G681" i="5"/>
  <c r="Q682" i="5"/>
  <c r="D683" i="5"/>
  <c r="A682" i="5"/>
  <c r="P682" i="5" s="1"/>
  <c r="N681" i="5"/>
  <c r="K681" i="5"/>
  <c r="R681" i="5" s="1"/>
  <c r="H681" i="5"/>
  <c r="J681" i="5" l="1"/>
  <c r="G682" i="5"/>
  <c r="O681" i="5"/>
  <c r="L682" i="5"/>
  <c r="H682" i="5"/>
  <c r="N682" i="5"/>
  <c r="M682" i="5"/>
  <c r="I682" i="5"/>
  <c r="Q683" i="5"/>
  <c r="D684" i="5"/>
  <c r="A683" i="5"/>
  <c r="P683" i="5" s="1"/>
  <c r="K682" i="5"/>
  <c r="R682" i="5" s="1"/>
  <c r="O682" i="5" l="1"/>
  <c r="J682" i="5"/>
  <c r="M683" i="5"/>
  <c r="I683" i="5"/>
  <c r="H683" i="5"/>
  <c r="G683" i="5"/>
  <c r="N683" i="5"/>
  <c r="K683" i="5"/>
  <c r="R683" i="5" s="1"/>
  <c r="Q684" i="5"/>
  <c r="D685" i="5"/>
  <c r="A684" i="5"/>
  <c r="I684" i="5" s="1"/>
  <c r="L683" i="5"/>
  <c r="O683" i="5" l="1"/>
  <c r="P684" i="5"/>
  <c r="J683" i="5"/>
  <c r="M684" i="5"/>
  <c r="K684" i="5"/>
  <c r="H684" i="5"/>
  <c r="G684" i="5"/>
  <c r="J684" i="5" s="1"/>
  <c r="N684" i="5"/>
  <c r="Q685" i="5"/>
  <c r="D686" i="5"/>
  <c r="A685" i="5"/>
  <c r="P685" i="5" s="1"/>
  <c r="L684" i="5"/>
  <c r="O684" i="5" l="1"/>
  <c r="K685" i="5"/>
  <c r="R685" i="5" s="1"/>
  <c r="R684" i="5"/>
  <c r="H685" i="5"/>
  <c r="I685" i="5"/>
  <c r="G685" i="5"/>
  <c r="L685" i="5"/>
  <c r="N685" i="5"/>
  <c r="Q686" i="5"/>
  <c r="A686" i="5"/>
  <c r="P686" i="5" s="1"/>
  <c r="D687" i="5"/>
  <c r="M685" i="5"/>
  <c r="J685" i="5" l="1"/>
  <c r="O685" i="5"/>
  <c r="I686" i="5"/>
  <c r="M686" i="5"/>
  <c r="G686" i="5"/>
  <c r="L686" i="5"/>
  <c r="Q687" i="5"/>
  <c r="A687" i="5"/>
  <c r="P687" i="5" s="1"/>
  <c r="D688" i="5"/>
  <c r="H686" i="5"/>
  <c r="N686" i="5"/>
  <c r="K686" i="5"/>
  <c r="R686" i="5" s="1"/>
  <c r="J686" i="5" l="1"/>
  <c r="O686" i="5"/>
  <c r="I687" i="5"/>
  <c r="H687" i="5"/>
  <c r="M687" i="5"/>
  <c r="N687" i="5"/>
  <c r="Q688" i="5"/>
  <c r="D689" i="5"/>
  <c r="A688" i="5"/>
  <c r="K688" i="5" s="1"/>
  <c r="G687" i="5"/>
  <c r="K687" i="5"/>
  <c r="R687" i="5" s="1"/>
  <c r="L687" i="5"/>
  <c r="J687" i="5" l="1"/>
  <c r="N688" i="5"/>
  <c r="O687" i="5"/>
  <c r="G688" i="5"/>
  <c r="H688" i="5"/>
  <c r="P688" i="5"/>
  <c r="R688" i="5" s="1"/>
  <c r="Q689" i="5"/>
  <c r="D690" i="5"/>
  <c r="A689" i="5"/>
  <c r="I689" i="5" s="1"/>
  <c r="L688" i="5"/>
  <c r="I688" i="5"/>
  <c r="M688" i="5"/>
  <c r="J688" i="5" l="1"/>
  <c r="O688" i="5"/>
  <c r="K689" i="5"/>
  <c r="M689" i="5"/>
  <c r="L689" i="5"/>
  <c r="N689" i="5"/>
  <c r="H689" i="5"/>
  <c r="P689" i="5"/>
  <c r="Q690" i="5"/>
  <c r="A690" i="5"/>
  <c r="G690" i="5" s="1"/>
  <c r="D691" i="5"/>
  <c r="G689" i="5"/>
  <c r="J689" i="5" s="1"/>
  <c r="R689" i="5" l="1"/>
  <c r="O689" i="5"/>
  <c r="M690" i="5"/>
  <c r="L690" i="5"/>
  <c r="Q691" i="5"/>
  <c r="D692" i="5"/>
  <c r="A691" i="5"/>
  <c r="H691" i="5" s="1"/>
  <c r="K690" i="5"/>
  <c r="P690" i="5"/>
  <c r="I690" i="5"/>
  <c r="J690" i="5" s="1"/>
  <c r="N690" i="5"/>
  <c r="H690" i="5"/>
  <c r="R690" i="5" l="1"/>
  <c r="G691" i="5"/>
  <c r="O690" i="5"/>
  <c r="K691" i="5"/>
  <c r="Q692" i="5"/>
  <c r="D693" i="5"/>
  <c r="A692" i="5"/>
  <c r="M692" i="5" s="1"/>
  <c r="L691" i="5"/>
  <c r="P691" i="5"/>
  <c r="N691" i="5"/>
  <c r="I691" i="5"/>
  <c r="M691" i="5"/>
  <c r="R691" i="5" l="1"/>
  <c r="H692" i="5"/>
  <c r="O691" i="5"/>
  <c r="J691" i="5"/>
  <c r="N692" i="5"/>
  <c r="L692" i="5"/>
  <c r="I692" i="5"/>
  <c r="P692" i="5"/>
  <c r="K692" i="5"/>
  <c r="Q693" i="5"/>
  <c r="A693" i="5"/>
  <c r="K693" i="5" s="1"/>
  <c r="D694" i="5"/>
  <c r="G692" i="5"/>
  <c r="N693" i="5" l="1"/>
  <c r="O692" i="5"/>
  <c r="J692" i="5"/>
  <c r="G693" i="5"/>
  <c r="Q694" i="5"/>
  <c r="D695" i="5"/>
  <c r="A694" i="5"/>
  <c r="P694" i="5" s="1"/>
  <c r="H693" i="5"/>
  <c r="P693" i="5"/>
  <c r="R693" i="5" s="1"/>
  <c r="M693" i="5"/>
  <c r="I693" i="5"/>
  <c r="R692" i="5"/>
  <c r="L693" i="5"/>
  <c r="O693" i="5" s="1"/>
  <c r="J693" i="5" l="1"/>
  <c r="L694" i="5"/>
  <c r="I694" i="5"/>
  <c r="M694" i="5"/>
  <c r="N694" i="5"/>
  <c r="Q695" i="5"/>
  <c r="D696" i="5"/>
  <c r="A695" i="5"/>
  <c r="I695" i="5" s="1"/>
  <c r="H694" i="5"/>
  <c r="G694" i="5"/>
  <c r="K694" i="5"/>
  <c r="R694" i="5" s="1"/>
  <c r="O694" i="5" l="1"/>
  <c r="H695" i="5"/>
  <c r="L695" i="5"/>
  <c r="J694" i="5"/>
  <c r="M695" i="5"/>
  <c r="P695" i="5"/>
  <c r="Q696" i="5"/>
  <c r="A696" i="5"/>
  <c r="N696" i="5" s="1"/>
  <c r="D697" i="5"/>
  <c r="G695" i="5"/>
  <c r="J695" i="5" s="1"/>
  <c r="K695" i="5"/>
  <c r="N695" i="5"/>
  <c r="O695" i="5" l="1"/>
  <c r="G696" i="5"/>
  <c r="L696" i="5"/>
  <c r="O696" i="5" s="1"/>
  <c r="I696" i="5"/>
  <c r="H696" i="5"/>
  <c r="M696" i="5"/>
  <c r="K696" i="5"/>
  <c r="R695" i="5"/>
  <c r="P696" i="5"/>
  <c r="Q697" i="5"/>
  <c r="D698" i="5"/>
  <c r="A697" i="5"/>
  <c r="L697" i="5" s="1"/>
  <c r="J696" i="5" l="1"/>
  <c r="R696" i="5"/>
  <c r="I697" i="5"/>
  <c r="Q698" i="5"/>
  <c r="A698" i="5"/>
  <c r="P698" i="5" s="1"/>
  <c r="D699" i="5"/>
  <c r="N697" i="5"/>
  <c r="O697" i="5" s="1"/>
  <c r="K697" i="5"/>
  <c r="H697" i="5"/>
  <c r="P697" i="5"/>
  <c r="G697" i="5"/>
  <c r="M697" i="5"/>
  <c r="G698" i="5" l="1"/>
  <c r="R697" i="5"/>
  <c r="K698" i="5"/>
  <c r="R698" i="5" s="1"/>
  <c r="I698" i="5"/>
  <c r="N698" i="5"/>
  <c r="Q699" i="5"/>
  <c r="D700" i="5"/>
  <c r="A699" i="5"/>
  <c r="I699" i="5" s="1"/>
  <c r="J697" i="5"/>
  <c r="H698" i="5"/>
  <c r="L698" i="5"/>
  <c r="M698" i="5"/>
  <c r="O698" i="5" l="1"/>
  <c r="J698" i="5"/>
  <c r="Q700" i="5"/>
  <c r="A700" i="5"/>
  <c r="I700" i="5" s="1"/>
  <c r="D701" i="5"/>
  <c r="G699" i="5"/>
  <c r="J699" i="5" s="1"/>
  <c r="P699" i="5"/>
  <c r="N699" i="5"/>
  <c r="H699" i="5"/>
  <c r="M699" i="5"/>
  <c r="K699" i="5"/>
  <c r="L699" i="5"/>
  <c r="R699" i="5" l="1"/>
  <c r="M700" i="5"/>
  <c r="G700" i="5"/>
  <c r="J700" i="5" s="1"/>
  <c r="H700" i="5"/>
  <c r="N700" i="5"/>
  <c r="Q701" i="5"/>
  <c r="D702" i="5"/>
  <c r="A701" i="5"/>
  <c r="K701" i="5" s="1"/>
  <c r="P700" i="5"/>
  <c r="K700" i="5"/>
  <c r="O699" i="5"/>
  <c r="L700" i="5"/>
  <c r="I701" i="5" l="1"/>
  <c r="H701" i="5"/>
  <c r="M701" i="5"/>
  <c r="G701" i="5"/>
  <c r="O700" i="5"/>
  <c r="R700" i="5"/>
  <c r="L701" i="5"/>
  <c r="P701" i="5"/>
  <c r="R701" i="5" s="1"/>
  <c r="Q702" i="5"/>
  <c r="D703" i="5"/>
  <c r="A702" i="5"/>
  <c r="G702" i="5" s="1"/>
  <c r="N701" i="5"/>
  <c r="I702" i="5" l="1"/>
  <c r="J702" i="5" s="1"/>
  <c r="M702" i="5"/>
  <c r="J701" i="5"/>
  <c r="Q703" i="5"/>
  <c r="A703" i="5"/>
  <c r="I703" i="5" s="1"/>
  <c r="D704" i="5"/>
  <c r="L702" i="5"/>
  <c r="N702" i="5"/>
  <c r="H702" i="5"/>
  <c r="P702" i="5"/>
  <c r="O701" i="5"/>
  <c r="K702" i="5"/>
  <c r="R702" i="5" l="1"/>
  <c r="O702" i="5"/>
  <c r="Q704" i="5"/>
  <c r="D705" i="5"/>
  <c r="A704" i="5"/>
  <c r="I704" i="5" s="1"/>
  <c r="G703" i="5"/>
  <c r="J703" i="5" s="1"/>
  <c r="K703" i="5"/>
  <c r="P703" i="5"/>
  <c r="M703" i="5"/>
  <c r="H703" i="5"/>
  <c r="L703" i="5"/>
  <c r="N703" i="5"/>
  <c r="R703" i="5" l="1"/>
  <c r="L704" i="5"/>
  <c r="G704" i="5"/>
  <c r="J704" i="5" s="1"/>
  <c r="K704" i="5"/>
  <c r="M704" i="5"/>
  <c r="Q705" i="5"/>
  <c r="D706" i="5"/>
  <c r="A705" i="5"/>
  <c r="I705" i="5" s="1"/>
  <c r="H704" i="5"/>
  <c r="N704" i="5"/>
  <c r="O703" i="5"/>
  <c r="P704" i="5"/>
  <c r="O704" i="5" l="1"/>
  <c r="L705" i="5"/>
  <c r="R704" i="5"/>
  <c r="M705" i="5"/>
  <c r="H705" i="5"/>
  <c r="P705" i="5"/>
  <c r="Q706" i="5"/>
  <c r="D707" i="5"/>
  <c r="A706" i="5"/>
  <c r="I706" i="5" s="1"/>
  <c r="N705" i="5"/>
  <c r="K705" i="5"/>
  <c r="G705" i="5"/>
  <c r="J705" i="5" s="1"/>
  <c r="O705" i="5" l="1"/>
  <c r="H706" i="5"/>
  <c r="P706" i="5"/>
  <c r="Q707" i="5"/>
  <c r="A707" i="5"/>
  <c r="K707" i="5" s="1"/>
  <c r="D708" i="5"/>
  <c r="K706" i="5"/>
  <c r="N706" i="5"/>
  <c r="L706" i="5"/>
  <c r="G706" i="5"/>
  <c r="J706" i="5" s="1"/>
  <c r="R705" i="5"/>
  <c r="M706" i="5"/>
  <c r="O706" i="5" l="1"/>
  <c r="N707" i="5"/>
  <c r="I707" i="5"/>
  <c r="H707" i="5"/>
  <c r="L707" i="5"/>
  <c r="R706" i="5"/>
  <c r="M707" i="5"/>
  <c r="P707" i="5"/>
  <c r="R707" i="5" s="1"/>
  <c r="Q708" i="5"/>
  <c r="D709" i="5"/>
  <c r="A708" i="5"/>
  <c r="M708" i="5" s="1"/>
  <c r="G707" i="5"/>
  <c r="O707" i="5" l="1"/>
  <c r="J707" i="5"/>
  <c r="I708" i="5"/>
  <c r="P708" i="5"/>
  <c r="K708" i="5"/>
  <c r="Q709" i="5"/>
  <c r="D710" i="5"/>
  <c r="A709" i="5"/>
  <c r="N709" i="5" s="1"/>
  <c r="H708" i="5"/>
  <c r="N708" i="5"/>
  <c r="L708" i="5"/>
  <c r="G708" i="5"/>
  <c r="K709" i="5" l="1"/>
  <c r="J708" i="5"/>
  <c r="M709" i="5"/>
  <c r="P709" i="5"/>
  <c r="I709" i="5"/>
  <c r="R708" i="5"/>
  <c r="Q710" i="5"/>
  <c r="D711" i="5"/>
  <c r="A710" i="5"/>
  <c r="G710" i="5" s="1"/>
  <c r="L709" i="5"/>
  <c r="O709" i="5" s="1"/>
  <c r="H709" i="5"/>
  <c r="O708" i="5"/>
  <c r="G709" i="5"/>
  <c r="R709" i="5" l="1"/>
  <c r="I710" i="5"/>
  <c r="J710" i="5" s="1"/>
  <c r="K710" i="5"/>
  <c r="M710" i="5"/>
  <c r="N710" i="5"/>
  <c r="P710" i="5"/>
  <c r="J709" i="5"/>
  <c r="Q711" i="5"/>
  <c r="D712" i="5"/>
  <c r="A711" i="5"/>
  <c r="I711" i="5" s="1"/>
  <c r="H710" i="5"/>
  <c r="L710" i="5"/>
  <c r="R710" i="5" l="1"/>
  <c r="G711" i="5"/>
  <c r="J711" i="5" s="1"/>
  <c r="M711" i="5"/>
  <c r="O710" i="5"/>
  <c r="H711" i="5"/>
  <c r="K711" i="5"/>
  <c r="Q712" i="5"/>
  <c r="D713" i="5"/>
  <c r="A712" i="5"/>
  <c r="K712" i="5" s="1"/>
  <c r="N711" i="5"/>
  <c r="P711" i="5"/>
  <c r="L711" i="5"/>
  <c r="R711" i="5" l="1"/>
  <c r="Q713" i="5"/>
  <c r="D714" i="5"/>
  <c r="A713" i="5"/>
  <c r="P713" i="5" s="1"/>
  <c r="P712" i="5"/>
  <c r="R712" i="5" s="1"/>
  <c r="N712" i="5"/>
  <c r="G712" i="5"/>
  <c r="O711" i="5"/>
  <c r="L712" i="5"/>
  <c r="H712" i="5"/>
  <c r="I712" i="5"/>
  <c r="M712" i="5"/>
  <c r="K713" i="5" l="1"/>
  <c r="R713" i="5" s="1"/>
  <c r="O712" i="5"/>
  <c r="M713" i="5"/>
  <c r="L713" i="5"/>
  <c r="N713" i="5"/>
  <c r="Q714" i="5"/>
  <c r="A714" i="5"/>
  <c r="G714" i="5" s="1"/>
  <c r="D715" i="5"/>
  <c r="J712" i="5"/>
  <c r="G713" i="5"/>
  <c r="I713" i="5"/>
  <c r="H713" i="5"/>
  <c r="O713" i="5" l="1"/>
  <c r="I714" i="5"/>
  <c r="J714" i="5" s="1"/>
  <c r="J713" i="5"/>
  <c r="M714" i="5"/>
  <c r="H714" i="5"/>
  <c r="L714" i="5"/>
  <c r="Q715" i="5"/>
  <c r="D716" i="5"/>
  <c r="A715" i="5"/>
  <c r="P715" i="5" s="1"/>
  <c r="N714" i="5"/>
  <c r="P714" i="5"/>
  <c r="K714" i="5"/>
  <c r="H715" i="5" l="1"/>
  <c r="G715" i="5"/>
  <c r="O714" i="5"/>
  <c r="N715" i="5"/>
  <c r="K715" i="5"/>
  <c r="R715" i="5" s="1"/>
  <c r="M715" i="5"/>
  <c r="I715" i="5"/>
  <c r="Q716" i="5"/>
  <c r="D717" i="5"/>
  <c r="A716" i="5"/>
  <c r="M716" i="5" s="1"/>
  <c r="R714" i="5"/>
  <c r="L715" i="5"/>
  <c r="K716" i="5" l="1"/>
  <c r="L716" i="5"/>
  <c r="O715" i="5"/>
  <c r="J715" i="5"/>
  <c r="I716" i="5"/>
  <c r="Q717" i="5"/>
  <c r="A717" i="5"/>
  <c r="K717" i="5" s="1"/>
  <c r="D718" i="5"/>
  <c r="H716" i="5"/>
  <c r="N716" i="5"/>
  <c r="G716" i="5"/>
  <c r="P716" i="5"/>
  <c r="O716" i="5" l="1"/>
  <c r="R716" i="5"/>
  <c r="N717" i="5"/>
  <c r="J716" i="5"/>
  <c r="G717" i="5"/>
  <c r="I717" i="5"/>
  <c r="M717" i="5"/>
  <c r="H717" i="5"/>
  <c r="P717" i="5"/>
  <c r="R717" i="5" s="1"/>
  <c r="Q718" i="5"/>
  <c r="D719" i="5"/>
  <c r="A718" i="5"/>
  <c r="P718" i="5" s="1"/>
  <c r="L717" i="5"/>
  <c r="O717" i="5" l="1"/>
  <c r="J717" i="5"/>
  <c r="M718" i="5"/>
  <c r="I718" i="5"/>
  <c r="H718" i="5"/>
  <c r="G718" i="5"/>
  <c r="Q719" i="5"/>
  <c r="D720" i="5"/>
  <c r="A719" i="5"/>
  <c r="H719" i="5" s="1"/>
  <c r="L718" i="5"/>
  <c r="N718" i="5"/>
  <c r="K718" i="5"/>
  <c r="R718" i="5" s="1"/>
  <c r="J718" i="5" l="1"/>
  <c r="Q720" i="5"/>
  <c r="D721" i="5"/>
  <c r="A720" i="5"/>
  <c r="N720" i="5" s="1"/>
  <c r="L719" i="5"/>
  <c r="I719" i="5"/>
  <c r="M719" i="5"/>
  <c r="G719" i="5"/>
  <c r="O718" i="5"/>
  <c r="N719" i="5"/>
  <c r="P719" i="5"/>
  <c r="K719" i="5"/>
  <c r="O719" i="5" l="1"/>
  <c r="M720" i="5"/>
  <c r="L720" i="5"/>
  <c r="O720" i="5" s="1"/>
  <c r="R719" i="5"/>
  <c r="K720" i="5"/>
  <c r="H720" i="5"/>
  <c r="J719" i="5"/>
  <c r="I720" i="5"/>
  <c r="G720" i="5"/>
  <c r="Q721" i="5"/>
  <c r="A721" i="5"/>
  <c r="H721" i="5" s="1"/>
  <c r="D722" i="5"/>
  <c r="P720" i="5"/>
  <c r="M721" i="5" l="1"/>
  <c r="K721" i="5"/>
  <c r="P721" i="5"/>
  <c r="I721" i="5"/>
  <c r="L721" i="5"/>
  <c r="G721" i="5"/>
  <c r="J720" i="5"/>
  <c r="Q722" i="5"/>
  <c r="D723" i="5"/>
  <c r="A722" i="5"/>
  <c r="L722" i="5" s="1"/>
  <c r="R720" i="5"/>
  <c r="N721" i="5"/>
  <c r="R721" i="5" l="1"/>
  <c r="N722" i="5"/>
  <c r="O722" i="5" s="1"/>
  <c r="M722" i="5"/>
  <c r="O721" i="5"/>
  <c r="J721" i="5"/>
  <c r="Q723" i="5"/>
  <c r="A723" i="5"/>
  <c r="L723" i="5" s="1"/>
  <c r="D724" i="5"/>
  <c r="H722" i="5"/>
  <c r="P722" i="5"/>
  <c r="K722" i="5"/>
  <c r="G722" i="5"/>
  <c r="I722" i="5"/>
  <c r="J722" i="5" l="1"/>
  <c r="G723" i="5"/>
  <c r="M723" i="5"/>
  <c r="Q724" i="5"/>
  <c r="D725" i="5"/>
  <c r="A724" i="5"/>
  <c r="H724" i="5" s="1"/>
  <c r="R722" i="5"/>
  <c r="K723" i="5"/>
  <c r="P723" i="5"/>
  <c r="N723" i="5"/>
  <c r="O723" i="5" s="1"/>
  <c r="H723" i="5"/>
  <c r="I723" i="5"/>
  <c r="R723" i="5" l="1"/>
  <c r="P724" i="5"/>
  <c r="N724" i="5"/>
  <c r="J723" i="5"/>
  <c r="K724" i="5"/>
  <c r="L724" i="5"/>
  <c r="Q725" i="5"/>
  <c r="D726" i="5"/>
  <c r="A725" i="5"/>
  <c r="I725" i="5" s="1"/>
  <c r="I724" i="5"/>
  <c r="M724" i="5"/>
  <c r="G724" i="5"/>
  <c r="O724" i="5" l="1"/>
  <c r="J724" i="5"/>
  <c r="K725" i="5"/>
  <c r="R724" i="5"/>
  <c r="P725" i="5"/>
  <c r="G725" i="5"/>
  <c r="J725" i="5" s="1"/>
  <c r="M725" i="5"/>
  <c r="Q726" i="5"/>
  <c r="D727" i="5"/>
  <c r="A726" i="5"/>
  <c r="G726" i="5" s="1"/>
  <c r="N725" i="5"/>
  <c r="H725" i="5"/>
  <c r="L725" i="5"/>
  <c r="R725" i="5" l="1"/>
  <c r="K726" i="5"/>
  <c r="O725" i="5"/>
  <c r="N726" i="5"/>
  <c r="Q727" i="5"/>
  <c r="D728" i="5"/>
  <c r="A727" i="5"/>
  <c r="P727" i="5" s="1"/>
  <c r="P726" i="5"/>
  <c r="M726" i="5"/>
  <c r="L726" i="5"/>
  <c r="I726" i="5"/>
  <c r="J726" i="5" s="1"/>
  <c r="H726" i="5"/>
  <c r="G727" i="5" l="1"/>
  <c r="H727" i="5"/>
  <c r="R726" i="5"/>
  <c r="Q728" i="5"/>
  <c r="A728" i="5"/>
  <c r="I728" i="5" s="1"/>
  <c r="D729" i="5"/>
  <c r="K727" i="5"/>
  <c r="R727" i="5" s="1"/>
  <c r="I727" i="5"/>
  <c r="O726" i="5"/>
  <c r="N727" i="5"/>
  <c r="L727" i="5"/>
  <c r="M727" i="5"/>
  <c r="J727" i="5" l="1"/>
  <c r="O727" i="5"/>
  <c r="Q729" i="5"/>
  <c r="D730" i="5"/>
  <c r="A729" i="5"/>
  <c r="P729" i="5" s="1"/>
  <c r="G728" i="5"/>
  <c r="J728" i="5" s="1"/>
  <c r="M728" i="5"/>
  <c r="L728" i="5"/>
  <c r="P728" i="5"/>
  <c r="N728" i="5"/>
  <c r="H728" i="5"/>
  <c r="K728" i="5"/>
  <c r="O728" i="5" l="1"/>
  <c r="K729" i="5"/>
  <c r="R729" i="5" s="1"/>
  <c r="I729" i="5"/>
  <c r="R728" i="5"/>
  <c r="G729" i="5"/>
  <c r="M729" i="5"/>
  <c r="Q730" i="5"/>
  <c r="A730" i="5"/>
  <c r="L730" i="5" s="1"/>
  <c r="D731" i="5"/>
  <c r="N729" i="5"/>
  <c r="H729" i="5"/>
  <c r="L729" i="5"/>
  <c r="J729" i="5" l="1"/>
  <c r="Q731" i="5"/>
  <c r="D732" i="5"/>
  <c r="A731" i="5"/>
  <c r="K731" i="5" s="1"/>
  <c r="G730" i="5"/>
  <c r="P730" i="5"/>
  <c r="N730" i="5"/>
  <c r="O730" i="5" s="1"/>
  <c r="O729" i="5"/>
  <c r="I730" i="5"/>
  <c r="H730" i="5"/>
  <c r="M730" i="5"/>
  <c r="K730" i="5"/>
  <c r="J730" i="5" l="1"/>
  <c r="H731" i="5"/>
  <c r="I731" i="5"/>
  <c r="L731" i="5"/>
  <c r="G731" i="5"/>
  <c r="M731" i="5"/>
  <c r="N731" i="5"/>
  <c r="Q732" i="5"/>
  <c r="A732" i="5"/>
  <c r="K732" i="5" s="1"/>
  <c r="D733" i="5"/>
  <c r="R730" i="5"/>
  <c r="P731" i="5"/>
  <c r="R731" i="5" s="1"/>
  <c r="O731" i="5" l="1"/>
  <c r="J731" i="5"/>
  <c r="N732" i="5"/>
  <c r="G732" i="5"/>
  <c r="L732" i="5"/>
  <c r="Q733" i="5"/>
  <c r="D734" i="5"/>
  <c r="A733" i="5"/>
  <c r="I733" i="5" s="1"/>
  <c r="M732" i="5"/>
  <c r="P732" i="5"/>
  <c r="R732" i="5" s="1"/>
  <c r="H732" i="5"/>
  <c r="I732" i="5"/>
  <c r="J732" i="5" l="1"/>
  <c r="H733" i="5"/>
  <c r="O732" i="5"/>
  <c r="G733" i="5"/>
  <c r="J733" i="5" s="1"/>
  <c r="Q734" i="5"/>
  <c r="D735" i="5"/>
  <c r="A734" i="5"/>
  <c r="M734" i="5" s="1"/>
  <c r="M733" i="5"/>
  <c r="K733" i="5"/>
  <c r="P733" i="5"/>
  <c r="L733" i="5"/>
  <c r="N733" i="5"/>
  <c r="G734" i="5" l="1"/>
  <c r="N734" i="5"/>
  <c r="H734" i="5"/>
  <c r="R733" i="5"/>
  <c r="K734" i="5"/>
  <c r="L734" i="5"/>
  <c r="Q735" i="5"/>
  <c r="A735" i="5"/>
  <c r="N735" i="5" s="1"/>
  <c r="D736" i="5"/>
  <c r="I734" i="5"/>
  <c r="O733" i="5"/>
  <c r="P734" i="5"/>
  <c r="O734" i="5" l="1"/>
  <c r="J734" i="5"/>
  <c r="H735" i="5"/>
  <c r="P735" i="5"/>
  <c r="L735" i="5"/>
  <c r="O735" i="5" s="1"/>
  <c r="I735" i="5"/>
  <c r="R734" i="5"/>
  <c r="G735" i="5"/>
  <c r="M735" i="5"/>
  <c r="Q736" i="5"/>
  <c r="A736" i="5"/>
  <c r="K736" i="5" s="1"/>
  <c r="D737" i="5"/>
  <c r="K735" i="5"/>
  <c r="J735" i="5" l="1"/>
  <c r="M736" i="5"/>
  <c r="G736" i="5"/>
  <c r="Q737" i="5"/>
  <c r="A737" i="5"/>
  <c r="I737" i="5" s="1"/>
  <c r="D738" i="5"/>
  <c r="P736" i="5"/>
  <c r="R736" i="5" s="1"/>
  <c r="N736" i="5"/>
  <c r="L736" i="5"/>
  <c r="H736" i="5"/>
  <c r="R735" i="5"/>
  <c r="I736" i="5"/>
  <c r="P737" i="5" l="1"/>
  <c r="J736" i="5"/>
  <c r="O736" i="5"/>
  <c r="K737" i="5"/>
  <c r="G737" i="5"/>
  <c r="J737" i="5" s="1"/>
  <c r="L737" i="5"/>
  <c r="Q738" i="5"/>
  <c r="A738" i="5"/>
  <c r="L738" i="5" s="1"/>
  <c r="D739" i="5"/>
  <c r="M737" i="5"/>
  <c r="H737" i="5"/>
  <c r="N737" i="5"/>
  <c r="R737" i="5" l="1"/>
  <c r="O737" i="5"/>
  <c r="Q739" i="5"/>
  <c r="D740" i="5"/>
  <c r="A739" i="5"/>
  <c r="I739" i="5" s="1"/>
  <c r="P738" i="5"/>
  <c r="H738" i="5"/>
  <c r="M738" i="5"/>
  <c r="K738" i="5"/>
  <c r="N738" i="5"/>
  <c r="O738" i="5" s="1"/>
  <c r="I738" i="5"/>
  <c r="G738" i="5"/>
  <c r="R738" i="5" l="1"/>
  <c r="J738" i="5"/>
  <c r="H739" i="5"/>
  <c r="P739" i="5"/>
  <c r="M739" i="5"/>
  <c r="N739" i="5"/>
  <c r="G739" i="5"/>
  <c r="J739" i="5" s="1"/>
  <c r="K739" i="5"/>
  <c r="Q740" i="5"/>
  <c r="D741" i="5"/>
  <c r="A740" i="5"/>
  <c r="M740" i="5" s="1"/>
  <c r="L739" i="5"/>
  <c r="R739" i="5" l="1"/>
  <c r="O739" i="5"/>
  <c r="L740" i="5"/>
  <c r="P740" i="5"/>
  <c r="Q741" i="5"/>
  <c r="D742" i="5"/>
  <c r="A741" i="5"/>
  <c r="K741" i="5" s="1"/>
  <c r="G740" i="5"/>
  <c r="N740" i="5"/>
  <c r="K740" i="5"/>
  <c r="H740" i="5"/>
  <c r="I740" i="5"/>
  <c r="J740" i="5" s="1"/>
  <c r="O740" i="5" l="1"/>
  <c r="G741" i="5"/>
  <c r="R740" i="5"/>
  <c r="H741" i="5"/>
  <c r="N741" i="5"/>
  <c r="I741" i="5"/>
  <c r="Q742" i="5"/>
  <c r="D743" i="5"/>
  <c r="A742" i="5"/>
  <c r="M742" i="5" s="1"/>
  <c r="P741" i="5"/>
  <c r="R741" i="5" s="1"/>
  <c r="L741" i="5"/>
  <c r="M741" i="5"/>
  <c r="J741" i="5" l="1"/>
  <c r="Q743" i="5"/>
  <c r="A743" i="5"/>
  <c r="L743" i="5" s="1"/>
  <c r="D744" i="5"/>
  <c r="P742" i="5"/>
  <c r="H742" i="5"/>
  <c r="O741" i="5"/>
  <c r="G742" i="5"/>
  <c r="L742" i="5"/>
  <c r="K742" i="5"/>
  <c r="N742" i="5"/>
  <c r="I742" i="5"/>
  <c r="J742" i="5" l="1"/>
  <c r="O742" i="5"/>
  <c r="R742" i="5"/>
  <c r="N743" i="5"/>
  <c r="O743" i="5" s="1"/>
  <c r="G743" i="5"/>
  <c r="Q744" i="5"/>
  <c r="A744" i="5"/>
  <c r="M744" i="5" s="1"/>
  <c r="D745" i="5"/>
  <c r="I743" i="5"/>
  <c r="H743" i="5"/>
  <c r="P743" i="5"/>
  <c r="M743" i="5"/>
  <c r="K743" i="5"/>
  <c r="H744" i="5" l="1"/>
  <c r="I744" i="5"/>
  <c r="N744" i="5"/>
  <c r="L744" i="5"/>
  <c r="R743" i="5"/>
  <c r="J743" i="5"/>
  <c r="K744" i="5"/>
  <c r="G744" i="5"/>
  <c r="Q745" i="5"/>
  <c r="D746" i="5"/>
  <c r="A745" i="5"/>
  <c r="H745" i="5" s="1"/>
  <c r="P744" i="5"/>
  <c r="N745" i="5" l="1"/>
  <c r="J744" i="5"/>
  <c r="O744" i="5"/>
  <c r="R744" i="5"/>
  <c r="M745" i="5"/>
  <c r="G745" i="5"/>
  <c r="P745" i="5"/>
  <c r="Q746" i="5"/>
  <c r="A746" i="5"/>
  <c r="M746" i="5" s="1"/>
  <c r="D747" i="5"/>
  <c r="I745" i="5"/>
  <c r="K745" i="5"/>
  <c r="L745" i="5"/>
  <c r="O745" i="5" s="1"/>
  <c r="P746" i="5" l="1"/>
  <c r="L746" i="5"/>
  <c r="K746" i="5"/>
  <c r="H746" i="5"/>
  <c r="N746" i="5"/>
  <c r="G746" i="5"/>
  <c r="Q747" i="5"/>
  <c r="A747" i="5"/>
  <c r="M747" i="5" s="1"/>
  <c r="D748" i="5"/>
  <c r="J745" i="5"/>
  <c r="R745" i="5"/>
  <c r="I746" i="5"/>
  <c r="R746" i="5" l="1"/>
  <c r="J746" i="5"/>
  <c r="O746" i="5"/>
  <c r="Q748" i="5"/>
  <c r="D749" i="5"/>
  <c r="A748" i="5"/>
  <c r="N748" i="5" s="1"/>
  <c r="I747" i="5"/>
  <c r="K747" i="5"/>
  <c r="H747" i="5"/>
  <c r="P747" i="5"/>
  <c r="L747" i="5"/>
  <c r="N747" i="5"/>
  <c r="G747" i="5"/>
  <c r="L748" i="5" l="1"/>
  <c r="O748" i="5" s="1"/>
  <c r="O747" i="5"/>
  <c r="R747" i="5"/>
  <c r="K748" i="5"/>
  <c r="H748" i="5"/>
  <c r="G748" i="5"/>
  <c r="Q749" i="5"/>
  <c r="D750" i="5"/>
  <c r="A749" i="5"/>
  <c r="K749" i="5" s="1"/>
  <c r="P748" i="5"/>
  <c r="M748" i="5"/>
  <c r="J747" i="5"/>
  <c r="I748" i="5"/>
  <c r="L749" i="5" l="1"/>
  <c r="N749" i="5"/>
  <c r="J748" i="5"/>
  <c r="R748" i="5"/>
  <c r="I749" i="5"/>
  <c r="M749" i="5"/>
  <c r="G749" i="5"/>
  <c r="H749" i="5"/>
  <c r="Q750" i="5"/>
  <c r="A750" i="5"/>
  <c r="G750" i="5" s="1"/>
  <c r="D751" i="5"/>
  <c r="P749" i="5"/>
  <c r="R749" i="5" s="1"/>
  <c r="O749" i="5" l="1"/>
  <c r="J749" i="5"/>
  <c r="N750" i="5"/>
  <c r="M750" i="5"/>
  <c r="H750" i="5"/>
  <c r="P750" i="5"/>
  <c r="L750" i="5"/>
  <c r="I750" i="5"/>
  <c r="J750" i="5" s="1"/>
  <c r="K750" i="5"/>
  <c r="Q751" i="5"/>
  <c r="A751" i="5"/>
  <c r="H751" i="5" s="1"/>
  <c r="D752" i="5"/>
  <c r="M751" i="5" l="1"/>
  <c r="N751" i="5"/>
  <c r="L751" i="5"/>
  <c r="P751" i="5"/>
  <c r="I751" i="5"/>
  <c r="G751" i="5"/>
  <c r="R750" i="5"/>
  <c r="Q752" i="5"/>
  <c r="A752" i="5"/>
  <c r="I752" i="5" s="1"/>
  <c r="D753" i="5"/>
  <c r="K751" i="5"/>
  <c r="O750" i="5"/>
  <c r="J751" i="5" l="1"/>
  <c r="R751" i="5"/>
  <c r="O751" i="5"/>
  <c r="H752" i="5"/>
  <c r="N752" i="5"/>
  <c r="Q753" i="5"/>
  <c r="A753" i="5"/>
  <c r="H753" i="5" s="1"/>
  <c r="D754" i="5"/>
  <c r="K752" i="5"/>
  <c r="G752" i="5"/>
  <c r="J752" i="5" s="1"/>
  <c r="L752" i="5"/>
  <c r="M752" i="5"/>
  <c r="P752" i="5"/>
  <c r="O752" i="5" l="1"/>
  <c r="R752" i="5"/>
  <c r="L753" i="5"/>
  <c r="I753" i="5"/>
  <c r="N753" i="5"/>
  <c r="G753" i="5"/>
  <c r="K753" i="5"/>
  <c r="Q754" i="5"/>
  <c r="D755" i="5"/>
  <c r="A754" i="5"/>
  <c r="K754" i="5" s="1"/>
  <c r="P753" i="5"/>
  <c r="M753" i="5"/>
  <c r="J753" i="5" l="1"/>
  <c r="R753" i="5"/>
  <c r="O753" i="5"/>
  <c r="M754" i="5"/>
  <c r="I754" i="5"/>
  <c r="Q755" i="5"/>
  <c r="A755" i="5"/>
  <c r="H755" i="5" s="1"/>
  <c r="D756" i="5"/>
  <c r="P754" i="5"/>
  <c r="R754" i="5" s="1"/>
  <c r="G754" i="5"/>
  <c r="H754" i="5"/>
  <c r="L754" i="5"/>
  <c r="N754" i="5"/>
  <c r="O754" i="5" l="1"/>
  <c r="J754" i="5"/>
  <c r="G755" i="5"/>
  <c r="L755" i="5"/>
  <c r="I755" i="5"/>
  <c r="K755" i="5"/>
  <c r="M755" i="5"/>
  <c r="Q756" i="5"/>
  <c r="A756" i="5"/>
  <c r="M756" i="5" s="1"/>
  <c r="D757" i="5"/>
  <c r="N755" i="5"/>
  <c r="P755" i="5"/>
  <c r="K756" i="5" l="1"/>
  <c r="L756" i="5"/>
  <c r="J755" i="5"/>
  <c r="Q757" i="5"/>
  <c r="D758" i="5"/>
  <c r="A757" i="5"/>
  <c r="N757" i="5" s="1"/>
  <c r="H756" i="5"/>
  <c r="G756" i="5"/>
  <c r="O755" i="5"/>
  <c r="I756" i="5"/>
  <c r="N756" i="5"/>
  <c r="P756" i="5"/>
  <c r="R755" i="5"/>
  <c r="R756" i="5" l="1"/>
  <c r="O756" i="5"/>
  <c r="I757" i="5"/>
  <c r="L757" i="5"/>
  <c r="O757" i="5" s="1"/>
  <c r="G757" i="5"/>
  <c r="H757" i="5"/>
  <c r="Q758" i="5"/>
  <c r="D759" i="5"/>
  <c r="A758" i="5"/>
  <c r="N758" i="5" s="1"/>
  <c r="P757" i="5"/>
  <c r="K757" i="5"/>
  <c r="J756" i="5"/>
  <c r="M757" i="5"/>
  <c r="J757" i="5" l="1"/>
  <c r="Q759" i="5"/>
  <c r="D760" i="5"/>
  <c r="A759" i="5"/>
  <c r="M759" i="5" s="1"/>
  <c r="G758" i="5"/>
  <c r="P758" i="5"/>
  <c r="L758" i="5"/>
  <c r="O758" i="5" s="1"/>
  <c r="R757" i="5"/>
  <c r="H758" i="5"/>
  <c r="K758" i="5"/>
  <c r="I758" i="5"/>
  <c r="M758" i="5"/>
  <c r="R758" i="5" l="1"/>
  <c r="J758" i="5"/>
  <c r="G759" i="5"/>
  <c r="N759" i="5"/>
  <c r="Q760" i="5"/>
  <c r="A760" i="5"/>
  <c r="I760" i="5" s="1"/>
  <c r="D761" i="5"/>
  <c r="P759" i="5"/>
  <c r="H759" i="5"/>
  <c r="I759" i="5"/>
  <c r="L759" i="5"/>
  <c r="K759" i="5"/>
  <c r="R759" i="5" l="1"/>
  <c r="H760" i="5"/>
  <c r="N760" i="5"/>
  <c r="J759" i="5"/>
  <c r="O759" i="5"/>
  <c r="Q761" i="5"/>
  <c r="A761" i="5"/>
  <c r="P761" i="5" s="1"/>
  <c r="D762" i="5"/>
  <c r="L760" i="5"/>
  <c r="G760" i="5"/>
  <c r="J760" i="5" s="1"/>
  <c r="P760" i="5"/>
  <c r="M760" i="5"/>
  <c r="K760" i="5"/>
  <c r="O760" i="5" l="1"/>
  <c r="M761" i="5"/>
  <c r="R760" i="5"/>
  <c r="N761" i="5"/>
  <c r="K761" i="5"/>
  <c r="R761" i="5" s="1"/>
  <c r="L761" i="5"/>
  <c r="H761" i="5"/>
  <c r="Q762" i="5"/>
  <c r="A762" i="5"/>
  <c r="L762" i="5" s="1"/>
  <c r="D763" i="5"/>
  <c r="I761" i="5"/>
  <c r="G761" i="5"/>
  <c r="O761" i="5" l="1"/>
  <c r="J761" i="5"/>
  <c r="Q763" i="5"/>
  <c r="D764" i="5"/>
  <c r="A763" i="5"/>
  <c r="M763" i="5" s="1"/>
  <c r="H762" i="5"/>
  <c r="G762" i="5"/>
  <c r="P762" i="5"/>
  <c r="K762" i="5"/>
  <c r="I762" i="5"/>
  <c r="M762" i="5"/>
  <c r="N762" i="5"/>
  <c r="O762" i="5" s="1"/>
  <c r="P763" i="5" l="1"/>
  <c r="N763" i="5"/>
  <c r="L763" i="5"/>
  <c r="Q764" i="5"/>
  <c r="A764" i="5"/>
  <c r="N764" i="5" s="1"/>
  <c r="D765" i="5"/>
  <c r="K763" i="5"/>
  <c r="H763" i="5"/>
  <c r="I763" i="5"/>
  <c r="R762" i="5"/>
  <c r="J762" i="5"/>
  <c r="G763" i="5"/>
  <c r="O763" i="5" l="1"/>
  <c r="R763" i="5"/>
  <c r="K764" i="5"/>
  <c r="L764" i="5"/>
  <c r="O764" i="5" s="1"/>
  <c r="Q765" i="5"/>
  <c r="D766" i="5"/>
  <c r="A765" i="5"/>
  <c r="N765" i="5" s="1"/>
  <c r="J763" i="5"/>
  <c r="P764" i="5"/>
  <c r="G764" i="5"/>
  <c r="I764" i="5"/>
  <c r="M764" i="5"/>
  <c r="H764" i="5"/>
  <c r="K765" i="5" l="1"/>
  <c r="G765" i="5"/>
  <c r="R764" i="5"/>
  <c r="Q766" i="5"/>
  <c r="D767" i="5"/>
  <c r="A766" i="5"/>
  <c r="G766" i="5" s="1"/>
  <c r="H765" i="5"/>
  <c r="M765" i="5"/>
  <c r="P765" i="5"/>
  <c r="I765" i="5"/>
  <c r="J765" i="5" s="1"/>
  <c r="J764" i="5"/>
  <c r="L765" i="5"/>
  <c r="O765" i="5" s="1"/>
  <c r="R765" i="5" l="1"/>
  <c r="M766" i="5"/>
  <c r="P766" i="5"/>
  <c r="K766" i="5"/>
  <c r="N766" i="5"/>
  <c r="Q767" i="5"/>
  <c r="D768" i="5"/>
  <c r="A767" i="5"/>
  <c r="L767" i="5" s="1"/>
  <c r="H766" i="5"/>
  <c r="L766" i="5"/>
  <c r="I766" i="5"/>
  <c r="J766" i="5" s="1"/>
  <c r="O766" i="5" l="1"/>
  <c r="G767" i="5"/>
  <c r="I767" i="5"/>
  <c r="R766" i="5"/>
  <c r="P767" i="5"/>
  <c r="M767" i="5"/>
  <c r="Q768" i="5"/>
  <c r="D769" i="5"/>
  <c r="A768" i="5"/>
  <c r="M768" i="5" s="1"/>
  <c r="K767" i="5"/>
  <c r="H767" i="5"/>
  <c r="N767" i="5"/>
  <c r="O767" i="5" s="1"/>
  <c r="J767" i="5" l="1"/>
  <c r="P768" i="5"/>
  <c r="N768" i="5"/>
  <c r="Q769" i="5"/>
  <c r="A769" i="5"/>
  <c r="K769" i="5" s="1"/>
  <c r="D770" i="5"/>
  <c r="H768" i="5"/>
  <c r="G768" i="5"/>
  <c r="R767" i="5"/>
  <c r="I768" i="5"/>
  <c r="L768" i="5"/>
  <c r="K768" i="5"/>
  <c r="J768" i="5" l="1"/>
  <c r="P769" i="5"/>
  <c r="R769" i="5" s="1"/>
  <c r="L769" i="5"/>
  <c r="H769" i="5"/>
  <c r="N769" i="5"/>
  <c r="M769" i="5"/>
  <c r="I769" i="5"/>
  <c r="Q770" i="5"/>
  <c r="A770" i="5"/>
  <c r="I770" i="5" s="1"/>
  <c r="D771" i="5"/>
  <c r="O768" i="5"/>
  <c r="R768" i="5"/>
  <c r="G769" i="5"/>
  <c r="J769" i="5" l="1"/>
  <c r="O769" i="5"/>
  <c r="K770" i="5"/>
  <c r="M770" i="5"/>
  <c r="N770" i="5"/>
  <c r="L770" i="5"/>
  <c r="Q771" i="5"/>
  <c r="D772" i="5"/>
  <c r="A771" i="5"/>
  <c r="M771" i="5" s="1"/>
  <c r="P770" i="5"/>
  <c r="G770" i="5"/>
  <c r="J770" i="5" s="1"/>
  <c r="H770" i="5"/>
  <c r="O770" i="5" l="1"/>
  <c r="G771" i="5"/>
  <c r="R770" i="5"/>
  <c r="L771" i="5"/>
  <c r="N771" i="5"/>
  <c r="H771" i="5"/>
  <c r="Q772" i="5"/>
  <c r="D773" i="5"/>
  <c r="A772" i="5"/>
  <c r="N772" i="5" s="1"/>
  <c r="P771" i="5"/>
  <c r="I771" i="5"/>
  <c r="K771" i="5"/>
  <c r="O771" i="5" l="1"/>
  <c r="J771" i="5"/>
  <c r="R771" i="5"/>
  <c r="M772" i="5"/>
  <c r="I772" i="5"/>
  <c r="Q773" i="5"/>
  <c r="D774" i="5"/>
  <c r="A773" i="5"/>
  <c r="H773" i="5" s="1"/>
  <c r="H772" i="5"/>
  <c r="G772" i="5"/>
  <c r="K772" i="5"/>
  <c r="L772" i="5"/>
  <c r="O772" i="5" s="1"/>
  <c r="P772" i="5"/>
  <c r="J772" i="5" l="1"/>
  <c r="L773" i="5"/>
  <c r="P773" i="5"/>
  <c r="I773" i="5"/>
  <c r="N773" i="5"/>
  <c r="Q774" i="5"/>
  <c r="A774" i="5"/>
  <c r="L774" i="5" s="1"/>
  <c r="D775" i="5"/>
  <c r="G773" i="5"/>
  <c r="K773" i="5"/>
  <c r="R772" i="5"/>
  <c r="M773" i="5"/>
  <c r="J773" i="5" l="1"/>
  <c r="O773" i="5"/>
  <c r="K774" i="5"/>
  <c r="R773" i="5"/>
  <c r="H774" i="5"/>
  <c r="Q775" i="5"/>
  <c r="D776" i="5"/>
  <c r="A775" i="5"/>
  <c r="L775" i="5" s="1"/>
  <c r="I774" i="5"/>
  <c r="M774" i="5"/>
  <c r="N774" i="5"/>
  <c r="O774" i="5" s="1"/>
  <c r="G774" i="5"/>
  <c r="P774" i="5"/>
  <c r="R774" i="5" l="1"/>
  <c r="G775" i="5"/>
  <c r="H775" i="5"/>
  <c r="Q776" i="5"/>
  <c r="A776" i="5"/>
  <c r="N776" i="5" s="1"/>
  <c r="D777" i="5"/>
  <c r="P775" i="5"/>
  <c r="J774" i="5"/>
  <c r="N775" i="5"/>
  <c r="O775" i="5" s="1"/>
  <c r="I775" i="5"/>
  <c r="M775" i="5"/>
  <c r="K775" i="5"/>
  <c r="J775" i="5" l="1"/>
  <c r="R775" i="5"/>
  <c r="L776" i="5"/>
  <c r="O776" i="5" s="1"/>
  <c r="M776" i="5"/>
  <c r="H776" i="5"/>
  <c r="P776" i="5"/>
  <c r="Q777" i="5"/>
  <c r="D778" i="5"/>
  <c r="A777" i="5"/>
  <c r="I777" i="5" s="1"/>
  <c r="K776" i="5"/>
  <c r="G776" i="5"/>
  <c r="I776" i="5"/>
  <c r="H777" i="5" l="1"/>
  <c r="M777" i="5"/>
  <c r="P777" i="5"/>
  <c r="N777" i="5"/>
  <c r="R776" i="5"/>
  <c r="L777" i="5"/>
  <c r="K777" i="5"/>
  <c r="Q778" i="5"/>
  <c r="D779" i="5"/>
  <c r="A778" i="5"/>
  <c r="M778" i="5" s="1"/>
  <c r="J776" i="5"/>
  <c r="G777" i="5"/>
  <c r="J777" i="5" s="1"/>
  <c r="R777" i="5" l="1"/>
  <c r="O777" i="5"/>
  <c r="H778" i="5"/>
  <c r="G778" i="5"/>
  <c r="Q779" i="5"/>
  <c r="A779" i="5"/>
  <c r="H779" i="5" s="1"/>
  <c r="D780" i="5"/>
  <c r="N778" i="5"/>
  <c r="I778" i="5"/>
  <c r="P778" i="5"/>
  <c r="L778" i="5"/>
  <c r="K778" i="5"/>
  <c r="P779" i="5" l="1"/>
  <c r="M779" i="5"/>
  <c r="L779" i="5"/>
  <c r="K779" i="5"/>
  <c r="R778" i="5"/>
  <c r="G779" i="5"/>
  <c r="I779" i="5"/>
  <c r="Q780" i="5"/>
  <c r="A780" i="5"/>
  <c r="N780" i="5" s="1"/>
  <c r="D781" i="5"/>
  <c r="O778" i="5"/>
  <c r="J778" i="5"/>
  <c r="N779" i="5"/>
  <c r="R779" i="5" l="1"/>
  <c r="O779" i="5"/>
  <c r="L780" i="5"/>
  <c r="O780" i="5" s="1"/>
  <c r="K780" i="5"/>
  <c r="J779" i="5"/>
  <c r="Q781" i="5"/>
  <c r="A781" i="5"/>
  <c r="N781" i="5" s="1"/>
  <c r="D782" i="5"/>
  <c r="P780" i="5"/>
  <c r="G780" i="5"/>
  <c r="I780" i="5"/>
  <c r="M780" i="5"/>
  <c r="H780" i="5"/>
  <c r="J780" i="5" l="1"/>
  <c r="R780" i="5"/>
  <c r="Q782" i="5"/>
  <c r="D783" i="5"/>
  <c r="A782" i="5"/>
  <c r="L782" i="5" s="1"/>
  <c r="G781" i="5"/>
  <c r="K781" i="5"/>
  <c r="I781" i="5"/>
  <c r="H781" i="5"/>
  <c r="L781" i="5"/>
  <c r="O781" i="5" s="1"/>
  <c r="P781" i="5"/>
  <c r="M781" i="5"/>
  <c r="H782" i="5" l="1"/>
  <c r="K782" i="5"/>
  <c r="J781" i="5"/>
  <c r="N782" i="5"/>
  <c r="O782" i="5" s="1"/>
  <c r="G782" i="5"/>
  <c r="Q783" i="5"/>
  <c r="A783" i="5"/>
  <c r="K783" i="5" s="1"/>
  <c r="D784" i="5"/>
  <c r="R781" i="5"/>
  <c r="P782" i="5"/>
  <c r="M782" i="5"/>
  <c r="I782" i="5"/>
  <c r="R782" i="5" l="1"/>
  <c r="J782" i="5"/>
  <c r="Q784" i="5"/>
  <c r="A784" i="5"/>
  <c r="M784" i="5" s="1"/>
  <c r="D785" i="5"/>
  <c r="N783" i="5"/>
  <c r="G783" i="5"/>
  <c r="I783" i="5"/>
  <c r="P783" i="5"/>
  <c r="R783" i="5" s="1"/>
  <c r="H783" i="5"/>
  <c r="L783" i="5"/>
  <c r="M783" i="5"/>
  <c r="H784" i="5" l="1"/>
  <c r="I784" i="5"/>
  <c r="J783" i="5"/>
  <c r="N784" i="5"/>
  <c r="L784" i="5"/>
  <c r="O783" i="5"/>
  <c r="P784" i="5"/>
  <c r="K784" i="5"/>
  <c r="Q785" i="5"/>
  <c r="A785" i="5"/>
  <c r="I785" i="5" s="1"/>
  <c r="D786" i="5"/>
  <c r="G784" i="5"/>
  <c r="J784" i="5" l="1"/>
  <c r="G785" i="5"/>
  <c r="J785" i="5" s="1"/>
  <c r="L785" i="5"/>
  <c r="K785" i="5"/>
  <c r="O784" i="5"/>
  <c r="R784" i="5"/>
  <c r="H785" i="5"/>
  <c r="Q786" i="5"/>
  <c r="D787" i="5"/>
  <c r="A786" i="5"/>
  <c r="K786" i="5" s="1"/>
  <c r="M785" i="5"/>
  <c r="P785" i="5"/>
  <c r="N785" i="5"/>
  <c r="R785" i="5" l="1"/>
  <c r="O785" i="5"/>
  <c r="G786" i="5"/>
  <c r="L786" i="5"/>
  <c r="Q787" i="5"/>
  <c r="D788" i="5"/>
  <c r="A787" i="5"/>
  <c r="G787" i="5" s="1"/>
  <c r="M786" i="5"/>
  <c r="H786" i="5"/>
  <c r="N786" i="5"/>
  <c r="I786" i="5"/>
  <c r="J786" i="5" s="1"/>
  <c r="P786" i="5"/>
  <c r="R786" i="5" s="1"/>
  <c r="O786" i="5" l="1"/>
  <c r="H787" i="5"/>
  <c r="I787" i="5"/>
  <c r="J787" i="5" s="1"/>
  <c r="N787" i="5"/>
  <c r="L787" i="5"/>
  <c r="Q788" i="5"/>
  <c r="D789" i="5"/>
  <c r="A788" i="5"/>
  <c r="K788" i="5" s="1"/>
  <c r="K787" i="5"/>
  <c r="P787" i="5"/>
  <c r="M787" i="5"/>
  <c r="N788" i="5" l="1"/>
  <c r="O787" i="5"/>
  <c r="L788" i="5"/>
  <c r="Q789" i="5"/>
  <c r="D790" i="5"/>
  <c r="A789" i="5"/>
  <c r="I789" i="5" s="1"/>
  <c r="M788" i="5"/>
  <c r="R787" i="5"/>
  <c r="I788" i="5"/>
  <c r="H788" i="5"/>
  <c r="G788" i="5"/>
  <c r="P788" i="5"/>
  <c r="R788" i="5" s="1"/>
  <c r="K789" i="5" l="1"/>
  <c r="G789" i="5"/>
  <c r="J789" i="5" s="1"/>
  <c r="O788" i="5"/>
  <c r="M789" i="5"/>
  <c r="L789" i="5"/>
  <c r="Q790" i="5"/>
  <c r="D791" i="5"/>
  <c r="A790" i="5"/>
  <c r="I790" i="5" s="1"/>
  <c r="J788" i="5"/>
  <c r="N789" i="5"/>
  <c r="P789" i="5"/>
  <c r="H789" i="5"/>
  <c r="R789" i="5" l="1"/>
  <c r="O789" i="5"/>
  <c r="Q791" i="5"/>
  <c r="A791" i="5"/>
  <c r="G791" i="5" s="1"/>
  <c r="D792" i="5"/>
  <c r="P790" i="5"/>
  <c r="L790" i="5"/>
  <c r="M790" i="5"/>
  <c r="H790" i="5"/>
  <c r="N790" i="5"/>
  <c r="K790" i="5"/>
  <c r="G790" i="5"/>
  <c r="J790" i="5" s="1"/>
  <c r="K791" i="5" l="1"/>
  <c r="R790" i="5"/>
  <c r="M791" i="5"/>
  <c r="P791" i="5"/>
  <c r="O790" i="5"/>
  <c r="I791" i="5"/>
  <c r="J791" i="5" s="1"/>
  <c r="L791" i="5"/>
  <c r="Q792" i="5"/>
  <c r="A792" i="5"/>
  <c r="N792" i="5" s="1"/>
  <c r="D793" i="5"/>
  <c r="H791" i="5"/>
  <c r="N791" i="5"/>
  <c r="O791" i="5" l="1"/>
  <c r="R791" i="5"/>
  <c r="L792" i="5"/>
  <c r="O792" i="5" s="1"/>
  <c r="P792" i="5"/>
  <c r="K792" i="5"/>
  <c r="Q793" i="5"/>
  <c r="A793" i="5"/>
  <c r="H793" i="5" s="1"/>
  <c r="D794" i="5"/>
  <c r="I792" i="5"/>
  <c r="H792" i="5"/>
  <c r="M792" i="5"/>
  <c r="G792" i="5"/>
  <c r="N793" i="5" l="1"/>
  <c r="L793" i="5"/>
  <c r="Q794" i="5"/>
  <c r="A794" i="5"/>
  <c r="K794" i="5" s="1"/>
  <c r="D795" i="5"/>
  <c r="I793" i="5"/>
  <c r="G793" i="5"/>
  <c r="P793" i="5"/>
  <c r="M793" i="5"/>
  <c r="J792" i="5"/>
  <c r="K793" i="5"/>
  <c r="R792" i="5"/>
  <c r="O793" i="5" l="1"/>
  <c r="R793" i="5"/>
  <c r="G794" i="5"/>
  <c r="M794" i="5"/>
  <c r="I794" i="5"/>
  <c r="Q795" i="5"/>
  <c r="D796" i="5"/>
  <c r="A795" i="5"/>
  <c r="H795" i="5" s="1"/>
  <c r="L794" i="5"/>
  <c r="N794" i="5"/>
  <c r="H794" i="5"/>
  <c r="J793" i="5"/>
  <c r="P794" i="5"/>
  <c r="R794" i="5" s="1"/>
  <c r="P795" i="5" l="1"/>
  <c r="O794" i="5"/>
  <c r="N795" i="5"/>
  <c r="L795" i="5"/>
  <c r="K795" i="5"/>
  <c r="Q796" i="5"/>
  <c r="A796" i="5"/>
  <c r="K796" i="5" s="1"/>
  <c r="D797" i="5"/>
  <c r="M795" i="5"/>
  <c r="G795" i="5"/>
  <c r="I795" i="5"/>
  <c r="J794" i="5"/>
  <c r="O795" i="5" l="1"/>
  <c r="R795" i="5"/>
  <c r="Q797" i="5"/>
  <c r="D798" i="5"/>
  <c r="A797" i="5"/>
  <c r="I797" i="5" s="1"/>
  <c r="N796" i="5"/>
  <c r="L796" i="5"/>
  <c r="G796" i="5"/>
  <c r="M796" i="5"/>
  <c r="I796" i="5"/>
  <c r="H796" i="5"/>
  <c r="J795" i="5"/>
  <c r="P796" i="5"/>
  <c r="R796" i="5" s="1"/>
  <c r="G797" i="5" l="1"/>
  <c r="J797" i="5" s="1"/>
  <c r="K797" i="5"/>
  <c r="J796" i="5"/>
  <c r="O796" i="5"/>
  <c r="L797" i="5"/>
  <c r="M797" i="5"/>
  <c r="Q798" i="5"/>
  <c r="D799" i="5"/>
  <c r="A798" i="5"/>
  <c r="I798" i="5" s="1"/>
  <c r="N797" i="5"/>
  <c r="P797" i="5"/>
  <c r="H797" i="5"/>
  <c r="O797" i="5" l="1"/>
  <c r="R797" i="5"/>
  <c r="N798" i="5"/>
  <c r="P798" i="5"/>
  <c r="H798" i="5"/>
  <c r="K798" i="5"/>
  <c r="Q799" i="5"/>
  <c r="A799" i="5"/>
  <c r="L799" i="5" s="1"/>
  <c r="D800" i="5"/>
  <c r="M798" i="5"/>
  <c r="L798" i="5"/>
  <c r="G798" i="5"/>
  <c r="J798" i="5" s="1"/>
  <c r="O798" i="5" l="1"/>
  <c r="H799" i="5"/>
  <c r="K799" i="5"/>
  <c r="R798" i="5"/>
  <c r="Q800" i="5"/>
  <c r="D801" i="5"/>
  <c r="A800" i="5"/>
  <c r="K800" i="5" s="1"/>
  <c r="N799" i="5"/>
  <c r="O799" i="5" s="1"/>
  <c r="G799" i="5"/>
  <c r="I799" i="5"/>
  <c r="P799" i="5"/>
  <c r="M799" i="5"/>
  <c r="R799" i="5" l="1"/>
  <c r="J799" i="5"/>
  <c r="L800" i="5"/>
  <c r="G800" i="5"/>
  <c r="P800" i="5"/>
  <c r="R800" i="5" s="1"/>
  <c r="M800" i="5"/>
  <c r="H800" i="5"/>
  <c r="I800" i="5"/>
  <c r="Q801" i="5"/>
  <c r="A801" i="5"/>
  <c r="I801" i="5" s="1"/>
  <c r="D802" i="5"/>
  <c r="N800" i="5"/>
  <c r="G801" i="5" l="1"/>
  <c r="J801" i="5" s="1"/>
  <c r="O800" i="5"/>
  <c r="L801" i="5"/>
  <c r="K801" i="5"/>
  <c r="J800" i="5"/>
  <c r="H801" i="5"/>
  <c r="Q802" i="5"/>
  <c r="D803" i="5"/>
  <c r="A802" i="5"/>
  <c r="I802" i="5" s="1"/>
  <c r="M801" i="5"/>
  <c r="P801" i="5"/>
  <c r="N801" i="5"/>
  <c r="R801" i="5" l="1"/>
  <c r="O801" i="5"/>
  <c r="G802" i="5"/>
  <c r="J802" i="5" s="1"/>
  <c r="L802" i="5"/>
  <c r="Q803" i="5"/>
  <c r="A803" i="5"/>
  <c r="L803" i="5" s="1"/>
  <c r="D804" i="5"/>
  <c r="H802" i="5"/>
  <c r="N802" i="5"/>
  <c r="M802" i="5"/>
  <c r="K802" i="5"/>
  <c r="P802" i="5"/>
  <c r="R802" i="5" l="1"/>
  <c r="O802" i="5"/>
  <c r="M803" i="5"/>
  <c r="P803" i="5"/>
  <c r="H803" i="5"/>
  <c r="K803" i="5"/>
  <c r="Q804" i="5"/>
  <c r="D805" i="5"/>
  <c r="A804" i="5"/>
  <c r="K804" i="5" s="1"/>
  <c r="I803" i="5"/>
  <c r="G803" i="5"/>
  <c r="N803" i="5"/>
  <c r="O803" i="5" s="1"/>
  <c r="H804" i="5" l="1"/>
  <c r="I804" i="5"/>
  <c r="M804" i="5"/>
  <c r="Q805" i="5"/>
  <c r="D806" i="5"/>
  <c r="A805" i="5"/>
  <c r="P805" i="5" s="1"/>
  <c r="G804" i="5"/>
  <c r="L804" i="5"/>
  <c r="P804" i="5"/>
  <c r="R804" i="5" s="1"/>
  <c r="J803" i="5"/>
  <c r="N804" i="5"/>
  <c r="R803" i="5"/>
  <c r="J804" i="5" l="1"/>
  <c r="O804" i="5"/>
  <c r="M805" i="5"/>
  <c r="Q806" i="5"/>
  <c r="A806" i="5"/>
  <c r="P806" i="5" s="1"/>
  <c r="D807" i="5"/>
  <c r="I805" i="5"/>
  <c r="L805" i="5"/>
  <c r="N805" i="5"/>
  <c r="K805" i="5"/>
  <c r="R805" i="5" s="1"/>
  <c r="H805" i="5"/>
  <c r="G805" i="5"/>
  <c r="I806" i="5" l="1"/>
  <c r="N806" i="5"/>
  <c r="O805" i="5"/>
  <c r="M806" i="5"/>
  <c r="L806" i="5"/>
  <c r="J805" i="5"/>
  <c r="G806" i="5"/>
  <c r="K806" i="5"/>
  <c r="R806" i="5" s="1"/>
  <c r="Q807" i="5"/>
  <c r="D808" i="5"/>
  <c r="A807" i="5"/>
  <c r="K807" i="5" s="1"/>
  <c r="H806" i="5"/>
  <c r="J806" i="5" l="1"/>
  <c r="M807" i="5"/>
  <c r="L807" i="5"/>
  <c r="O806" i="5"/>
  <c r="I807" i="5"/>
  <c r="N807" i="5"/>
  <c r="Q808" i="5"/>
  <c r="D809" i="5"/>
  <c r="A808" i="5"/>
  <c r="L808" i="5" s="1"/>
  <c r="P807" i="5"/>
  <c r="R807" i="5" s="1"/>
  <c r="G807" i="5"/>
  <c r="H807" i="5"/>
  <c r="O807" i="5" l="1"/>
  <c r="J807" i="5"/>
  <c r="Q809" i="5"/>
  <c r="D810" i="5"/>
  <c r="A809" i="5"/>
  <c r="P809" i="5" s="1"/>
  <c r="G808" i="5"/>
  <c r="P808" i="5"/>
  <c r="N808" i="5"/>
  <c r="O808" i="5" s="1"/>
  <c r="K808" i="5"/>
  <c r="H808" i="5"/>
  <c r="I808" i="5"/>
  <c r="M808" i="5"/>
  <c r="R808" i="5" l="1"/>
  <c r="J808" i="5"/>
  <c r="G809" i="5"/>
  <c r="H809" i="5"/>
  <c r="Q810" i="5"/>
  <c r="A810" i="5"/>
  <c r="P810" i="5" s="1"/>
  <c r="D811" i="5"/>
  <c r="K809" i="5"/>
  <c r="R809" i="5" s="1"/>
  <c r="M809" i="5"/>
  <c r="I809" i="5"/>
  <c r="L809" i="5"/>
  <c r="N809" i="5"/>
  <c r="G810" i="5" l="1"/>
  <c r="N810" i="5"/>
  <c r="J809" i="5"/>
  <c r="Q811" i="5"/>
  <c r="A811" i="5"/>
  <c r="L811" i="5" s="1"/>
  <c r="D812" i="5"/>
  <c r="H810" i="5"/>
  <c r="M810" i="5"/>
  <c r="I810" i="5"/>
  <c r="J810" i="5" s="1"/>
  <c r="K810" i="5"/>
  <c r="R810" i="5" s="1"/>
  <c r="O809" i="5"/>
  <c r="L810" i="5"/>
  <c r="O810" i="5" l="1"/>
  <c r="I811" i="5"/>
  <c r="M811" i="5"/>
  <c r="Q812" i="5"/>
  <c r="A812" i="5"/>
  <c r="L812" i="5" s="1"/>
  <c r="D813" i="5"/>
  <c r="K811" i="5"/>
  <c r="P811" i="5"/>
  <c r="N811" i="5"/>
  <c r="O811" i="5" s="1"/>
  <c r="G811" i="5"/>
  <c r="H811" i="5"/>
  <c r="J811" i="5" l="1"/>
  <c r="R811" i="5"/>
  <c r="Q813" i="5"/>
  <c r="D814" i="5"/>
  <c r="A813" i="5"/>
  <c r="G813" i="5" s="1"/>
  <c r="N812" i="5"/>
  <c r="O812" i="5" s="1"/>
  <c r="K812" i="5"/>
  <c r="G812" i="5"/>
  <c r="I812" i="5"/>
  <c r="H812" i="5"/>
  <c r="P812" i="5"/>
  <c r="M812" i="5"/>
  <c r="N813" i="5" l="1"/>
  <c r="L813" i="5"/>
  <c r="R812" i="5"/>
  <c r="P813" i="5"/>
  <c r="M813" i="5"/>
  <c r="Q814" i="5"/>
  <c r="A814" i="5"/>
  <c r="K814" i="5" s="1"/>
  <c r="D815" i="5"/>
  <c r="I813" i="5"/>
  <c r="J813" i="5" s="1"/>
  <c r="H813" i="5"/>
  <c r="J812" i="5"/>
  <c r="K813" i="5"/>
  <c r="R813" i="5" l="1"/>
  <c r="G814" i="5"/>
  <c r="I814" i="5"/>
  <c r="L814" i="5"/>
  <c r="N814" i="5"/>
  <c r="O813" i="5"/>
  <c r="M814" i="5"/>
  <c r="P814" i="5"/>
  <c r="R814" i="5" s="1"/>
  <c r="Q815" i="5"/>
  <c r="D816" i="5"/>
  <c r="A815" i="5"/>
  <c r="K815" i="5" s="1"/>
  <c r="H814" i="5"/>
  <c r="O814" i="5" l="1"/>
  <c r="I815" i="5"/>
  <c r="J814" i="5"/>
  <c r="M815" i="5"/>
  <c r="Q816" i="5"/>
  <c r="A816" i="5"/>
  <c r="I816" i="5" s="1"/>
  <c r="D817" i="5"/>
  <c r="H815" i="5"/>
  <c r="G815" i="5"/>
  <c r="L815" i="5"/>
  <c r="N815" i="5"/>
  <c r="P815" i="5"/>
  <c r="R815" i="5" s="1"/>
  <c r="J815" i="5" l="1"/>
  <c r="M816" i="5"/>
  <c r="L816" i="5"/>
  <c r="N816" i="5"/>
  <c r="K816" i="5"/>
  <c r="Q817" i="5"/>
  <c r="D818" i="5"/>
  <c r="A817" i="5"/>
  <c r="P817" i="5" s="1"/>
  <c r="G816" i="5"/>
  <c r="J816" i="5" s="1"/>
  <c r="P816" i="5"/>
  <c r="O815" i="5"/>
  <c r="H816" i="5"/>
  <c r="R816" i="5" l="1"/>
  <c r="O816" i="5"/>
  <c r="Q818" i="5"/>
  <c r="A818" i="5"/>
  <c r="P818" i="5" s="1"/>
  <c r="D819" i="5"/>
  <c r="G817" i="5"/>
  <c r="L817" i="5"/>
  <c r="N817" i="5"/>
  <c r="I817" i="5"/>
  <c r="M817" i="5"/>
  <c r="H817" i="5"/>
  <c r="K817" i="5"/>
  <c r="R817" i="5" s="1"/>
  <c r="J817" i="5" l="1"/>
  <c r="N818" i="5"/>
  <c r="G818" i="5"/>
  <c r="Q819" i="5"/>
  <c r="A819" i="5"/>
  <c r="L819" i="5" s="1"/>
  <c r="D820" i="5"/>
  <c r="M818" i="5"/>
  <c r="I818" i="5"/>
  <c r="O817" i="5"/>
  <c r="H818" i="5"/>
  <c r="K818" i="5"/>
  <c r="R818" i="5" s="1"/>
  <c r="L818" i="5"/>
  <c r="O818" i="5" l="1"/>
  <c r="J818" i="5"/>
  <c r="G819" i="5"/>
  <c r="P819" i="5"/>
  <c r="Q820" i="5"/>
  <c r="D821" i="5"/>
  <c r="A820" i="5"/>
  <c r="I820" i="5" s="1"/>
  <c r="I819" i="5"/>
  <c r="N819" i="5"/>
  <c r="O819" i="5" s="1"/>
  <c r="H819" i="5"/>
  <c r="K819" i="5"/>
  <c r="M819" i="5"/>
  <c r="R819" i="5" l="1"/>
  <c r="H820" i="5"/>
  <c r="J819" i="5"/>
  <c r="K820" i="5"/>
  <c r="N820" i="5"/>
  <c r="P820" i="5"/>
  <c r="Q821" i="5"/>
  <c r="D822" i="5"/>
  <c r="A821" i="5"/>
  <c r="M821" i="5" s="1"/>
  <c r="M820" i="5"/>
  <c r="L820" i="5"/>
  <c r="G820" i="5"/>
  <c r="J820" i="5" s="1"/>
  <c r="H821" i="5" l="1"/>
  <c r="R820" i="5"/>
  <c r="L821" i="5"/>
  <c r="I821" i="5"/>
  <c r="O820" i="5"/>
  <c r="N821" i="5"/>
  <c r="Q822" i="5"/>
  <c r="D823" i="5"/>
  <c r="A822" i="5"/>
  <c r="P822" i="5" s="1"/>
  <c r="K821" i="5"/>
  <c r="G821" i="5"/>
  <c r="P821" i="5"/>
  <c r="M822" i="5" l="1"/>
  <c r="N822" i="5"/>
  <c r="O821" i="5"/>
  <c r="J821" i="5"/>
  <c r="L822" i="5"/>
  <c r="I822" i="5"/>
  <c r="Q823" i="5"/>
  <c r="D824" i="5"/>
  <c r="A823" i="5"/>
  <c r="G823" i="5" s="1"/>
  <c r="H822" i="5"/>
  <c r="K822" i="5"/>
  <c r="R822" i="5" s="1"/>
  <c r="R821" i="5"/>
  <c r="G822" i="5"/>
  <c r="O822" i="5" l="1"/>
  <c r="Q824" i="5"/>
  <c r="A824" i="5"/>
  <c r="L824" i="5" s="1"/>
  <c r="D825" i="5"/>
  <c r="H823" i="5"/>
  <c r="K823" i="5"/>
  <c r="L823" i="5"/>
  <c r="N823" i="5"/>
  <c r="I823" i="5"/>
  <c r="J823" i="5" s="1"/>
  <c r="M823" i="5"/>
  <c r="P823" i="5"/>
  <c r="J822" i="5"/>
  <c r="P824" i="5" l="1"/>
  <c r="R823" i="5"/>
  <c r="G824" i="5"/>
  <c r="Q825" i="5"/>
  <c r="D826" i="5"/>
  <c r="A825" i="5"/>
  <c r="P825" i="5" s="1"/>
  <c r="O823" i="5"/>
  <c r="H824" i="5"/>
  <c r="I824" i="5"/>
  <c r="N824" i="5"/>
  <c r="O824" i="5" s="1"/>
  <c r="K824" i="5"/>
  <c r="M824" i="5"/>
  <c r="R824" i="5" l="1"/>
  <c r="J824" i="5"/>
  <c r="M825" i="5"/>
  <c r="H825" i="5"/>
  <c r="K825" i="5"/>
  <c r="R825" i="5" s="1"/>
  <c r="I825" i="5"/>
  <c r="Q826" i="5"/>
  <c r="A826" i="5"/>
  <c r="K826" i="5" s="1"/>
  <c r="D827" i="5"/>
  <c r="G825" i="5"/>
  <c r="L825" i="5"/>
  <c r="N825" i="5"/>
  <c r="P826" i="5" l="1"/>
  <c r="R826" i="5" s="1"/>
  <c r="N826" i="5"/>
  <c r="G826" i="5"/>
  <c r="L826" i="5"/>
  <c r="Q827" i="5"/>
  <c r="A827" i="5"/>
  <c r="L827" i="5" s="1"/>
  <c r="D828" i="5"/>
  <c r="J825" i="5"/>
  <c r="O825" i="5"/>
  <c r="M826" i="5"/>
  <c r="I826" i="5"/>
  <c r="J826" i="5" s="1"/>
  <c r="H826" i="5"/>
  <c r="O826" i="5" l="1"/>
  <c r="Q828" i="5"/>
  <c r="D829" i="5"/>
  <c r="A828" i="5"/>
  <c r="I828" i="5" s="1"/>
  <c r="G827" i="5"/>
  <c r="K827" i="5"/>
  <c r="I827" i="5"/>
  <c r="M827" i="5"/>
  <c r="P827" i="5"/>
  <c r="N827" i="5"/>
  <c r="O827" i="5" s="1"/>
  <c r="H827" i="5"/>
  <c r="M828" i="5" l="1"/>
  <c r="H828" i="5"/>
  <c r="L828" i="5"/>
  <c r="P828" i="5"/>
  <c r="Q829" i="5"/>
  <c r="A829" i="5"/>
  <c r="M829" i="5" s="1"/>
  <c r="D830" i="5"/>
  <c r="J827" i="5"/>
  <c r="N828" i="5"/>
  <c r="K828" i="5"/>
  <c r="R827" i="5"/>
  <c r="G828" i="5"/>
  <c r="J828" i="5" s="1"/>
  <c r="O828" i="5" l="1"/>
  <c r="K829" i="5"/>
  <c r="N829" i="5"/>
  <c r="R828" i="5"/>
  <c r="L829" i="5"/>
  <c r="G829" i="5"/>
  <c r="I829" i="5"/>
  <c r="H829" i="5"/>
  <c r="Q830" i="5"/>
  <c r="A830" i="5"/>
  <c r="K830" i="5" s="1"/>
  <c r="D831" i="5"/>
  <c r="P829" i="5"/>
  <c r="R829" i="5" l="1"/>
  <c r="O829" i="5"/>
  <c r="N830" i="5"/>
  <c r="L830" i="5"/>
  <c r="G830" i="5"/>
  <c r="I830" i="5"/>
  <c r="M830" i="5"/>
  <c r="P830" i="5"/>
  <c r="R830" i="5" s="1"/>
  <c r="J829" i="5"/>
  <c r="Q831" i="5"/>
  <c r="D832" i="5"/>
  <c r="A831" i="5"/>
  <c r="K831" i="5" s="1"/>
  <c r="H830" i="5"/>
  <c r="O830" i="5" l="1"/>
  <c r="J830" i="5"/>
  <c r="H831" i="5"/>
  <c r="G831" i="5"/>
  <c r="L831" i="5"/>
  <c r="N831" i="5"/>
  <c r="Q832" i="5"/>
  <c r="A832" i="5"/>
  <c r="I832" i="5" s="1"/>
  <c r="D833" i="5"/>
  <c r="I831" i="5"/>
  <c r="M831" i="5"/>
  <c r="P831" i="5"/>
  <c r="R831" i="5" s="1"/>
  <c r="M832" i="5" l="1"/>
  <c r="P832" i="5"/>
  <c r="J831" i="5"/>
  <c r="G832" i="5"/>
  <c r="J832" i="5" s="1"/>
  <c r="O831" i="5"/>
  <c r="L832" i="5"/>
  <c r="Q833" i="5"/>
  <c r="D834" i="5"/>
  <c r="A833" i="5"/>
  <c r="P833" i="5" s="1"/>
  <c r="N832" i="5"/>
  <c r="K832" i="5"/>
  <c r="H832" i="5"/>
  <c r="R832" i="5" l="1"/>
  <c r="M833" i="5"/>
  <c r="O832" i="5"/>
  <c r="H833" i="5"/>
  <c r="Q834" i="5"/>
  <c r="A834" i="5"/>
  <c r="P834" i="5" s="1"/>
  <c r="D835" i="5"/>
  <c r="G833" i="5"/>
  <c r="L833" i="5"/>
  <c r="N833" i="5"/>
  <c r="I833" i="5"/>
  <c r="K833" i="5"/>
  <c r="R833" i="5" s="1"/>
  <c r="G834" i="5" l="1"/>
  <c r="J833" i="5"/>
  <c r="N834" i="5"/>
  <c r="Q835" i="5"/>
  <c r="D836" i="5"/>
  <c r="A835" i="5"/>
  <c r="L835" i="5" s="1"/>
  <c r="M834" i="5"/>
  <c r="I834" i="5"/>
  <c r="O833" i="5"/>
  <c r="H834" i="5"/>
  <c r="K834" i="5"/>
  <c r="R834" i="5" s="1"/>
  <c r="L834" i="5"/>
  <c r="J834" i="5" l="1"/>
  <c r="O834" i="5"/>
  <c r="P835" i="5"/>
  <c r="M835" i="5"/>
  <c r="I835" i="5"/>
  <c r="N835" i="5"/>
  <c r="O835" i="5" s="1"/>
  <c r="Q836" i="5"/>
  <c r="D837" i="5"/>
  <c r="A836" i="5"/>
  <c r="K836" i="5" s="1"/>
  <c r="H835" i="5"/>
  <c r="K835" i="5"/>
  <c r="G835" i="5"/>
  <c r="R835" i="5" l="1"/>
  <c r="J835" i="5"/>
  <c r="Q837" i="5"/>
  <c r="A837" i="5"/>
  <c r="M837" i="5" s="1"/>
  <c r="D838" i="5"/>
  <c r="G836" i="5"/>
  <c r="I836" i="5"/>
  <c r="M836" i="5"/>
  <c r="L836" i="5"/>
  <c r="H836" i="5"/>
  <c r="P836" i="5"/>
  <c r="R836" i="5" s="1"/>
  <c r="N836" i="5"/>
  <c r="L837" i="5" l="1"/>
  <c r="O836" i="5"/>
  <c r="J836" i="5"/>
  <c r="N837" i="5"/>
  <c r="I837" i="5"/>
  <c r="H837" i="5"/>
  <c r="K837" i="5"/>
  <c r="G837" i="5"/>
  <c r="Q838" i="5"/>
  <c r="D839" i="5"/>
  <c r="A838" i="5"/>
  <c r="P838" i="5" s="1"/>
  <c r="P837" i="5"/>
  <c r="R837" i="5" l="1"/>
  <c r="O837" i="5"/>
  <c r="Q839" i="5"/>
  <c r="A839" i="5"/>
  <c r="K839" i="5" s="1"/>
  <c r="D840" i="5"/>
  <c r="H838" i="5"/>
  <c r="K838" i="5"/>
  <c r="R838" i="5" s="1"/>
  <c r="M838" i="5"/>
  <c r="N838" i="5"/>
  <c r="J837" i="5"/>
  <c r="L838" i="5"/>
  <c r="I838" i="5"/>
  <c r="G838" i="5"/>
  <c r="J838" i="5" l="1"/>
  <c r="N839" i="5"/>
  <c r="O838" i="5"/>
  <c r="L839" i="5"/>
  <c r="Q840" i="5"/>
  <c r="D841" i="5"/>
  <c r="A840" i="5"/>
  <c r="I840" i="5" s="1"/>
  <c r="P839" i="5"/>
  <c r="R839" i="5" s="1"/>
  <c r="G839" i="5"/>
  <c r="I839" i="5"/>
  <c r="M839" i="5"/>
  <c r="H839" i="5"/>
  <c r="O839" i="5" l="1"/>
  <c r="L840" i="5"/>
  <c r="G840" i="5"/>
  <c r="J840" i="5" s="1"/>
  <c r="P840" i="5"/>
  <c r="M840" i="5"/>
  <c r="Q841" i="5"/>
  <c r="D842" i="5"/>
  <c r="A841" i="5"/>
  <c r="P841" i="5" s="1"/>
  <c r="N840" i="5"/>
  <c r="K840" i="5"/>
  <c r="J839" i="5"/>
  <c r="H840" i="5"/>
  <c r="R840" i="5" l="1"/>
  <c r="O840" i="5"/>
  <c r="K841" i="5"/>
  <c r="R841" i="5" s="1"/>
  <c r="M841" i="5"/>
  <c r="I841" i="5"/>
  <c r="L841" i="5"/>
  <c r="Q842" i="5"/>
  <c r="A842" i="5"/>
  <c r="K842" i="5" s="1"/>
  <c r="D843" i="5"/>
  <c r="G841" i="5"/>
  <c r="H841" i="5"/>
  <c r="N841" i="5"/>
  <c r="L842" i="5" l="1"/>
  <c r="P842" i="5"/>
  <c r="R842" i="5" s="1"/>
  <c r="N842" i="5"/>
  <c r="G842" i="5"/>
  <c r="Q843" i="5"/>
  <c r="A843" i="5"/>
  <c r="L843" i="5" s="1"/>
  <c r="D844" i="5"/>
  <c r="O841" i="5"/>
  <c r="M842" i="5"/>
  <c r="I842" i="5"/>
  <c r="J841" i="5"/>
  <c r="H842" i="5"/>
  <c r="J842" i="5" l="1"/>
  <c r="O842" i="5"/>
  <c r="Q844" i="5"/>
  <c r="D845" i="5"/>
  <c r="A844" i="5"/>
  <c r="L844" i="5" s="1"/>
  <c r="P843" i="5"/>
  <c r="I843" i="5"/>
  <c r="M843" i="5"/>
  <c r="G843" i="5"/>
  <c r="K843" i="5"/>
  <c r="N843" i="5"/>
  <c r="O843" i="5" s="1"/>
  <c r="H843" i="5"/>
  <c r="R843" i="5" l="1"/>
  <c r="K844" i="5"/>
  <c r="J843" i="5"/>
  <c r="H844" i="5"/>
  <c r="P844" i="5"/>
  <c r="N844" i="5"/>
  <c r="O844" i="5" s="1"/>
  <c r="G844" i="5"/>
  <c r="I844" i="5"/>
  <c r="Q845" i="5"/>
  <c r="D846" i="5"/>
  <c r="A845" i="5"/>
  <c r="K845" i="5" s="1"/>
  <c r="M844" i="5"/>
  <c r="R844" i="5" l="1"/>
  <c r="Q846" i="5"/>
  <c r="A846" i="5"/>
  <c r="N846" i="5" s="1"/>
  <c r="D847" i="5"/>
  <c r="P845" i="5"/>
  <c r="R845" i="5" s="1"/>
  <c r="M845" i="5"/>
  <c r="G845" i="5"/>
  <c r="J844" i="5"/>
  <c r="N845" i="5"/>
  <c r="L845" i="5"/>
  <c r="I845" i="5"/>
  <c r="H845" i="5"/>
  <c r="H846" i="5" l="1"/>
  <c r="M846" i="5"/>
  <c r="Q847" i="5"/>
  <c r="A847" i="5"/>
  <c r="L847" i="5" s="1"/>
  <c r="D848" i="5"/>
  <c r="J845" i="5"/>
  <c r="P846" i="5"/>
  <c r="K846" i="5"/>
  <c r="L846" i="5"/>
  <c r="O846" i="5" s="1"/>
  <c r="I846" i="5"/>
  <c r="O845" i="5"/>
  <c r="G846" i="5"/>
  <c r="M847" i="5" l="1"/>
  <c r="K847" i="5"/>
  <c r="R846" i="5"/>
  <c r="H847" i="5"/>
  <c r="I847" i="5"/>
  <c r="J846" i="5"/>
  <c r="P847" i="5"/>
  <c r="N847" i="5"/>
  <c r="O847" i="5" s="1"/>
  <c r="Q848" i="5"/>
  <c r="D849" i="5"/>
  <c r="A848" i="5"/>
  <c r="M848" i="5" s="1"/>
  <c r="G847" i="5"/>
  <c r="R847" i="5" l="1"/>
  <c r="N848" i="5"/>
  <c r="G848" i="5"/>
  <c r="Q849" i="5"/>
  <c r="A849" i="5"/>
  <c r="K849" i="5" s="1"/>
  <c r="D850" i="5"/>
  <c r="L848" i="5"/>
  <c r="H848" i="5"/>
  <c r="I848" i="5"/>
  <c r="K848" i="5"/>
  <c r="P848" i="5"/>
  <c r="J847" i="5"/>
  <c r="J848" i="5" l="1"/>
  <c r="M849" i="5"/>
  <c r="O848" i="5"/>
  <c r="H849" i="5"/>
  <c r="Q850" i="5"/>
  <c r="D851" i="5"/>
  <c r="A850" i="5"/>
  <c r="H850" i="5" s="1"/>
  <c r="N849" i="5"/>
  <c r="I849" i="5"/>
  <c r="L849" i="5"/>
  <c r="G849" i="5"/>
  <c r="R848" i="5"/>
  <c r="P849" i="5"/>
  <c r="R849" i="5" s="1"/>
  <c r="N850" i="5" l="1"/>
  <c r="J849" i="5"/>
  <c r="P850" i="5"/>
  <c r="G850" i="5"/>
  <c r="L850" i="5"/>
  <c r="Q851" i="5"/>
  <c r="A851" i="5"/>
  <c r="M851" i="5" s="1"/>
  <c r="D852" i="5"/>
  <c r="O849" i="5"/>
  <c r="K850" i="5"/>
  <c r="M850" i="5"/>
  <c r="I850" i="5"/>
  <c r="J850" i="5" l="1"/>
  <c r="O850" i="5"/>
  <c r="R850" i="5"/>
  <c r="Q852" i="5"/>
  <c r="D853" i="5"/>
  <c r="A852" i="5"/>
  <c r="K852" i="5" s="1"/>
  <c r="P851" i="5"/>
  <c r="I851" i="5"/>
  <c r="G851" i="5"/>
  <c r="N851" i="5"/>
  <c r="L851" i="5"/>
  <c r="K851" i="5"/>
  <c r="H851" i="5"/>
  <c r="J851" i="5" l="1"/>
  <c r="G852" i="5"/>
  <c r="P852" i="5"/>
  <c r="R852" i="5" s="1"/>
  <c r="R851" i="5"/>
  <c r="I852" i="5"/>
  <c r="H852" i="5"/>
  <c r="Q853" i="5"/>
  <c r="D854" i="5"/>
  <c r="A853" i="5"/>
  <c r="G853" i="5" s="1"/>
  <c r="M852" i="5"/>
  <c r="N852" i="5"/>
  <c r="O851" i="5"/>
  <c r="L852" i="5"/>
  <c r="O852" i="5" l="1"/>
  <c r="M853" i="5"/>
  <c r="I853" i="5"/>
  <c r="J853" i="5" s="1"/>
  <c r="N853" i="5"/>
  <c r="K853" i="5"/>
  <c r="J852" i="5"/>
  <c r="P853" i="5"/>
  <c r="L853" i="5"/>
  <c r="Q854" i="5"/>
  <c r="A854" i="5"/>
  <c r="M854" i="5" s="1"/>
  <c r="D855" i="5"/>
  <c r="H853" i="5"/>
  <c r="O853" i="5" l="1"/>
  <c r="R853" i="5"/>
  <c r="L854" i="5"/>
  <c r="G854" i="5"/>
  <c r="Q855" i="5"/>
  <c r="D856" i="5"/>
  <c r="A855" i="5"/>
  <c r="N855" i="5" s="1"/>
  <c r="H854" i="5"/>
  <c r="P854" i="5"/>
  <c r="N854" i="5"/>
  <c r="K854" i="5"/>
  <c r="I854" i="5"/>
  <c r="J854" i="5" l="1"/>
  <c r="R854" i="5"/>
  <c r="O854" i="5"/>
  <c r="I855" i="5"/>
  <c r="H855" i="5"/>
  <c r="Q856" i="5"/>
  <c r="A856" i="5"/>
  <c r="H856" i="5" s="1"/>
  <c r="D857" i="5"/>
  <c r="G855" i="5"/>
  <c r="L855" i="5"/>
  <c r="O855" i="5" s="1"/>
  <c r="K855" i="5"/>
  <c r="M855" i="5"/>
  <c r="P855" i="5"/>
  <c r="J855" i="5" l="1"/>
  <c r="L856" i="5"/>
  <c r="M856" i="5"/>
  <c r="G856" i="5"/>
  <c r="N856" i="5"/>
  <c r="P856" i="5"/>
  <c r="K856" i="5"/>
  <c r="Q857" i="5"/>
  <c r="A857" i="5"/>
  <c r="K857" i="5" s="1"/>
  <c r="D858" i="5"/>
  <c r="R855" i="5"/>
  <c r="I856" i="5"/>
  <c r="J856" i="5" l="1"/>
  <c r="O856" i="5"/>
  <c r="Q858" i="5"/>
  <c r="A858" i="5"/>
  <c r="H858" i="5" s="1"/>
  <c r="D859" i="5"/>
  <c r="L857" i="5"/>
  <c r="G857" i="5"/>
  <c r="M857" i="5"/>
  <c r="I857" i="5"/>
  <c r="N857" i="5"/>
  <c r="P857" i="5"/>
  <c r="R857" i="5" s="1"/>
  <c r="H857" i="5"/>
  <c r="R856" i="5"/>
  <c r="O857" i="5" l="1"/>
  <c r="I858" i="5"/>
  <c r="K858" i="5"/>
  <c r="M858" i="5"/>
  <c r="G858" i="5"/>
  <c r="P858" i="5"/>
  <c r="N858" i="5"/>
  <c r="Q859" i="5"/>
  <c r="D860" i="5"/>
  <c r="A859" i="5"/>
  <c r="I859" i="5" s="1"/>
  <c r="J857" i="5"/>
  <c r="L858" i="5"/>
  <c r="R858" i="5" l="1"/>
  <c r="J858" i="5"/>
  <c r="H859" i="5"/>
  <c r="O858" i="5"/>
  <c r="M859" i="5"/>
  <c r="G859" i="5"/>
  <c r="J859" i="5" s="1"/>
  <c r="K859" i="5"/>
  <c r="P859" i="5"/>
  <c r="N859" i="5"/>
  <c r="Q860" i="5"/>
  <c r="D861" i="5"/>
  <c r="A860" i="5"/>
  <c r="N860" i="5" s="1"/>
  <c r="L859" i="5"/>
  <c r="R859" i="5" l="1"/>
  <c r="Q861" i="5"/>
  <c r="D862" i="5"/>
  <c r="A861" i="5"/>
  <c r="L861" i="5" s="1"/>
  <c r="I860" i="5"/>
  <c r="H860" i="5"/>
  <c r="L860" i="5"/>
  <c r="O860" i="5" s="1"/>
  <c r="K860" i="5"/>
  <c r="O859" i="5"/>
  <c r="G860" i="5"/>
  <c r="P860" i="5"/>
  <c r="M860" i="5"/>
  <c r="N861" i="5" l="1"/>
  <c r="O861" i="5" s="1"/>
  <c r="K861" i="5"/>
  <c r="H861" i="5"/>
  <c r="G861" i="5"/>
  <c r="R860" i="5"/>
  <c r="J860" i="5"/>
  <c r="M861" i="5"/>
  <c r="I861" i="5"/>
  <c r="Q862" i="5"/>
  <c r="D863" i="5"/>
  <c r="A862" i="5"/>
  <c r="N862" i="5" s="1"/>
  <c r="P861" i="5"/>
  <c r="R861" i="5" l="1"/>
  <c r="M862" i="5"/>
  <c r="G862" i="5"/>
  <c r="L862" i="5"/>
  <c r="O862" i="5" s="1"/>
  <c r="I862" i="5"/>
  <c r="J861" i="5"/>
  <c r="K862" i="5"/>
  <c r="H862" i="5"/>
  <c r="Q863" i="5"/>
  <c r="A863" i="5"/>
  <c r="M863" i="5" s="1"/>
  <c r="D864" i="5"/>
  <c r="P862" i="5"/>
  <c r="R862" i="5" l="1"/>
  <c r="J862" i="5"/>
  <c r="Q864" i="5"/>
  <c r="D865" i="5"/>
  <c r="A864" i="5"/>
  <c r="K864" i="5" s="1"/>
  <c r="G863" i="5"/>
  <c r="L863" i="5"/>
  <c r="H863" i="5"/>
  <c r="I863" i="5"/>
  <c r="K863" i="5"/>
  <c r="N863" i="5"/>
  <c r="P863" i="5"/>
  <c r="O863" i="5" l="1"/>
  <c r="J863" i="5"/>
  <c r="M864" i="5"/>
  <c r="L864" i="5"/>
  <c r="I864" i="5"/>
  <c r="H864" i="5"/>
  <c r="Q865" i="5"/>
  <c r="A865" i="5"/>
  <c r="G865" i="5" s="1"/>
  <c r="D866" i="5"/>
  <c r="G864" i="5"/>
  <c r="N864" i="5"/>
  <c r="R863" i="5"/>
  <c r="P864" i="5"/>
  <c r="R864" i="5" s="1"/>
  <c r="P865" i="5" l="1"/>
  <c r="M865" i="5"/>
  <c r="I865" i="5"/>
  <c r="J865" i="5" s="1"/>
  <c r="K865" i="5"/>
  <c r="O864" i="5"/>
  <c r="J864" i="5"/>
  <c r="N865" i="5"/>
  <c r="H865" i="5"/>
  <c r="Q866" i="5"/>
  <c r="A866" i="5"/>
  <c r="M866" i="5" s="1"/>
  <c r="D867" i="5"/>
  <c r="L865" i="5"/>
  <c r="R865" i="5" l="1"/>
  <c r="O865" i="5"/>
  <c r="L866" i="5"/>
  <c r="N866" i="5"/>
  <c r="P866" i="5"/>
  <c r="G866" i="5"/>
  <c r="Q867" i="5"/>
  <c r="A867" i="5"/>
  <c r="I867" i="5" s="1"/>
  <c r="D868" i="5"/>
  <c r="I866" i="5"/>
  <c r="H866" i="5"/>
  <c r="K866" i="5"/>
  <c r="J866" i="5" l="1"/>
  <c r="R866" i="5"/>
  <c r="O866" i="5"/>
  <c r="Q868" i="5"/>
  <c r="D869" i="5"/>
  <c r="A868" i="5"/>
  <c r="H868" i="5" s="1"/>
  <c r="G867" i="5"/>
  <c r="J867" i="5" s="1"/>
  <c r="N867" i="5"/>
  <c r="H867" i="5"/>
  <c r="M867" i="5"/>
  <c r="L867" i="5"/>
  <c r="K867" i="5"/>
  <c r="P867" i="5"/>
  <c r="K868" i="5" l="1"/>
  <c r="R867" i="5"/>
  <c r="G868" i="5"/>
  <c r="L868" i="5"/>
  <c r="P868" i="5"/>
  <c r="Q869" i="5"/>
  <c r="D870" i="5"/>
  <c r="A869" i="5"/>
  <c r="I869" i="5" s="1"/>
  <c r="M868" i="5"/>
  <c r="N868" i="5"/>
  <c r="O867" i="5"/>
  <c r="I868" i="5"/>
  <c r="O868" i="5" l="1"/>
  <c r="J868" i="5"/>
  <c r="R868" i="5"/>
  <c r="M869" i="5"/>
  <c r="K869" i="5"/>
  <c r="P869" i="5"/>
  <c r="L869" i="5"/>
  <c r="Q870" i="5"/>
  <c r="A870" i="5"/>
  <c r="N870" i="5" s="1"/>
  <c r="D871" i="5"/>
  <c r="H869" i="5"/>
  <c r="G869" i="5"/>
  <c r="J869" i="5" s="1"/>
  <c r="N869" i="5"/>
  <c r="O869" i="5" l="1"/>
  <c r="R869" i="5"/>
  <c r="G870" i="5"/>
  <c r="K870" i="5"/>
  <c r="L870" i="5"/>
  <c r="O870" i="5" s="1"/>
  <c r="M870" i="5"/>
  <c r="I870" i="5"/>
  <c r="J870" i="5" s="1"/>
  <c r="H870" i="5"/>
  <c r="Q871" i="5"/>
  <c r="D872" i="5"/>
  <c r="A871" i="5"/>
  <c r="N871" i="5" s="1"/>
  <c r="P870" i="5"/>
  <c r="R870" i="5" l="1"/>
  <c r="K871" i="5"/>
  <c r="M871" i="5"/>
  <c r="Q872" i="5"/>
  <c r="A872" i="5"/>
  <c r="N872" i="5" s="1"/>
  <c r="D873" i="5"/>
  <c r="H871" i="5"/>
  <c r="I871" i="5"/>
  <c r="G871" i="5"/>
  <c r="L871" i="5"/>
  <c r="O871" i="5" s="1"/>
  <c r="P871" i="5"/>
  <c r="P872" i="5" l="1"/>
  <c r="J871" i="5"/>
  <c r="L872" i="5"/>
  <c r="O872" i="5" s="1"/>
  <c r="K872" i="5"/>
  <c r="R871" i="5"/>
  <c r="M872" i="5"/>
  <c r="I872" i="5"/>
  <c r="H872" i="5"/>
  <c r="Q873" i="5"/>
  <c r="A873" i="5"/>
  <c r="K873" i="5" s="1"/>
  <c r="D874" i="5"/>
  <c r="G872" i="5"/>
  <c r="J872" i="5" l="1"/>
  <c r="R872" i="5"/>
  <c r="N873" i="5"/>
  <c r="L873" i="5"/>
  <c r="Q874" i="5"/>
  <c r="A874" i="5"/>
  <c r="G874" i="5" s="1"/>
  <c r="D875" i="5"/>
  <c r="H873" i="5"/>
  <c r="G873" i="5"/>
  <c r="M873" i="5"/>
  <c r="I873" i="5"/>
  <c r="P873" i="5"/>
  <c r="R873" i="5" s="1"/>
  <c r="J873" i="5" l="1"/>
  <c r="O873" i="5"/>
  <c r="Q875" i="5"/>
  <c r="D876" i="5"/>
  <c r="A875" i="5"/>
  <c r="M875" i="5" s="1"/>
  <c r="L874" i="5"/>
  <c r="H874" i="5"/>
  <c r="I874" i="5"/>
  <c r="J874" i="5" s="1"/>
  <c r="M874" i="5"/>
  <c r="P874" i="5"/>
  <c r="N874" i="5"/>
  <c r="K874" i="5"/>
  <c r="R874" i="5" l="1"/>
  <c r="Q876" i="5"/>
  <c r="A876" i="5"/>
  <c r="K876" i="5" s="1"/>
  <c r="D877" i="5"/>
  <c r="L875" i="5"/>
  <c r="I875" i="5"/>
  <c r="P875" i="5"/>
  <c r="N875" i="5"/>
  <c r="O874" i="5"/>
  <c r="H875" i="5"/>
  <c r="K875" i="5"/>
  <c r="G875" i="5"/>
  <c r="R875" i="5" l="1"/>
  <c r="O875" i="5"/>
  <c r="Q877" i="5"/>
  <c r="D878" i="5"/>
  <c r="A877" i="5"/>
  <c r="L877" i="5" s="1"/>
  <c r="M876" i="5"/>
  <c r="N876" i="5"/>
  <c r="I876" i="5"/>
  <c r="H876" i="5"/>
  <c r="J875" i="5"/>
  <c r="G876" i="5"/>
  <c r="P876" i="5"/>
  <c r="R876" i="5" s="1"/>
  <c r="L876" i="5"/>
  <c r="N877" i="5" l="1"/>
  <c r="O877" i="5" s="1"/>
  <c r="O876" i="5"/>
  <c r="M877" i="5"/>
  <c r="I877" i="5"/>
  <c r="K877" i="5"/>
  <c r="Q878" i="5"/>
  <c r="A878" i="5"/>
  <c r="M878" i="5" s="1"/>
  <c r="D879" i="5"/>
  <c r="J876" i="5"/>
  <c r="H877" i="5"/>
  <c r="G877" i="5"/>
  <c r="P877" i="5"/>
  <c r="R877" i="5" l="1"/>
  <c r="J877" i="5"/>
  <c r="Q879" i="5"/>
  <c r="D880" i="5"/>
  <c r="A879" i="5"/>
  <c r="N879" i="5" s="1"/>
  <c r="P878" i="5"/>
  <c r="N878" i="5"/>
  <c r="I878" i="5"/>
  <c r="H878" i="5"/>
  <c r="L878" i="5"/>
  <c r="G878" i="5"/>
  <c r="K878" i="5"/>
  <c r="R878" i="5" l="1"/>
  <c r="M879" i="5"/>
  <c r="O878" i="5"/>
  <c r="P879" i="5"/>
  <c r="G879" i="5"/>
  <c r="L879" i="5"/>
  <c r="O879" i="5" s="1"/>
  <c r="Q880" i="5"/>
  <c r="D881" i="5"/>
  <c r="A880" i="5"/>
  <c r="M880" i="5" s="1"/>
  <c r="J878" i="5"/>
  <c r="H879" i="5"/>
  <c r="I879" i="5"/>
  <c r="K879" i="5"/>
  <c r="R879" i="5" l="1"/>
  <c r="J879" i="5"/>
  <c r="N880" i="5"/>
  <c r="G880" i="5"/>
  <c r="Q881" i="5"/>
  <c r="D882" i="5"/>
  <c r="A881" i="5"/>
  <c r="I881" i="5" s="1"/>
  <c r="I880" i="5"/>
  <c r="H880" i="5"/>
  <c r="P880" i="5"/>
  <c r="K880" i="5"/>
  <c r="L880" i="5"/>
  <c r="M881" i="5" l="1"/>
  <c r="O880" i="5"/>
  <c r="J880" i="5"/>
  <c r="P881" i="5"/>
  <c r="H881" i="5"/>
  <c r="K881" i="5"/>
  <c r="Q882" i="5"/>
  <c r="D883" i="5"/>
  <c r="A882" i="5"/>
  <c r="H882" i="5" s="1"/>
  <c r="L881" i="5"/>
  <c r="G881" i="5"/>
  <c r="J881" i="5" s="1"/>
  <c r="R880" i="5"/>
  <c r="N881" i="5"/>
  <c r="R881" i="5" l="1"/>
  <c r="M882" i="5"/>
  <c r="G882" i="5"/>
  <c r="I882" i="5"/>
  <c r="O881" i="5"/>
  <c r="P882" i="5"/>
  <c r="Q883" i="5"/>
  <c r="A883" i="5"/>
  <c r="M883" i="5" s="1"/>
  <c r="D884" i="5"/>
  <c r="L882" i="5"/>
  <c r="N882" i="5"/>
  <c r="K882" i="5"/>
  <c r="R882" i="5" l="1"/>
  <c r="K883" i="5"/>
  <c r="L883" i="5"/>
  <c r="J882" i="5"/>
  <c r="O882" i="5"/>
  <c r="Q884" i="5"/>
  <c r="D885" i="5"/>
  <c r="A884" i="5"/>
  <c r="K884" i="5" s="1"/>
  <c r="G883" i="5"/>
  <c r="N883" i="5"/>
  <c r="P883" i="5"/>
  <c r="I883" i="5"/>
  <c r="H883" i="5"/>
  <c r="R883" i="5" l="1"/>
  <c r="J883" i="5"/>
  <c r="M884" i="5"/>
  <c r="O883" i="5"/>
  <c r="G884" i="5"/>
  <c r="P884" i="5"/>
  <c r="R884" i="5" s="1"/>
  <c r="Q885" i="5"/>
  <c r="D886" i="5"/>
  <c r="A885" i="5"/>
  <c r="I885" i="5" s="1"/>
  <c r="I884" i="5"/>
  <c r="H884" i="5"/>
  <c r="N884" i="5"/>
  <c r="L884" i="5"/>
  <c r="J884" i="5" l="1"/>
  <c r="H885" i="5"/>
  <c r="O884" i="5"/>
  <c r="G885" i="5"/>
  <c r="J885" i="5" s="1"/>
  <c r="Q886" i="5"/>
  <c r="D887" i="5"/>
  <c r="A886" i="5"/>
  <c r="M886" i="5" s="1"/>
  <c r="P885" i="5"/>
  <c r="L885" i="5"/>
  <c r="M885" i="5"/>
  <c r="K885" i="5"/>
  <c r="N885" i="5"/>
  <c r="O885" i="5" l="1"/>
  <c r="R885" i="5"/>
  <c r="Q887" i="5"/>
  <c r="D888" i="5"/>
  <c r="A887" i="5"/>
  <c r="N887" i="5" s="1"/>
  <c r="P886" i="5"/>
  <c r="N886" i="5"/>
  <c r="L886" i="5"/>
  <c r="G886" i="5"/>
  <c r="I886" i="5"/>
  <c r="H886" i="5"/>
  <c r="K886" i="5"/>
  <c r="O886" i="5" l="1"/>
  <c r="M887" i="5"/>
  <c r="R886" i="5"/>
  <c r="K887" i="5"/>
  <c r="G887" i="5"/>
  <c r="L887" i="5"/>
  <c r="O887" i="5" s="1"/>
  <c r="Q888" i="5"/>
  <c r="D889" i="5"/>
  <c r="A888" i="5"/>
  <c r="N888" i="5" s="1"/>
  <c r="H887" i="5"/>
  <c r="I887" i="5"/>
  <c r="J886" i="5"/>
  <c r="P887" i="5"/>
  <c r="R887" i="5" l="1"/>
  <c r="Q889" i="5"/>
  <c r="D890" i="5"/>
  <c r="A889" i="5"/>
  <c r="I889" i="5" s="1"/>
  <c r="I888" i="5"/>
  <c r="H888" i="5"/>
  <c r="P888" i="5"/>
  <c r="K888" i="5"/>
  <c r="L888" i="5"/>
  <c r="O888" i="5" s="1"/>
  <c r="M888" i="5"/>
  <c r="J887" i="5"/>
  <c r="G888" i="5"/>
  <c r="K889" i="5" l="1"/>
  <c r="H889" i="5"/>
  <c r="P889" i="5"/>
  <c r="J888" i="5"/>
  <c r="N889" i="5"/>
  <c r="Q890" i="5"/>
  <c r="A890" i="5"/>
  <c r="H890" i="5" s="1"/>
  <c r="D891" i="5"/>
  <c r="L889" i="5"/>
  <c r="G889" i="5"/>
  <c r="J889" i="5" s="1"/>
  <c r="R888" i="5"/>
  <c r="M889" i="5"/>
  <c r="O889" i="5" l="1"/>
  <c r="G890" i="5"/>
  <c r="R889" i="5"/>
  <c r="K890" i="5"/>
  <c r="P890" i="5"/>
  <c r="N890" i="5"/>
  <c r="I890" i="5"/>
  <c r="M890" i="5"/>
  <c r="Q891" i="5"/>
  <c r="D892" i="5"/>
  <c r="A891" i="5"/>
  <c r="M891" i="5" s="1"/>
  <c r="L890" i="5"/>
  <c r="J890" i="5" l="1"/>
  <c r="I891" i="5"/>
  <c r="O890" i="5"/>
  <c r="R890" i="5"/>
  <c r="H891" i="5"/>
  <c r="K891" i="5"/>
  <c r="L891" i="5"/>
  <c r="Q892" i="5"/>
  <c r="A892" i="5"/>
  <c r="K892" i="5" s="1"/>
  <c r="D893" i="5"/>
  <c r="P891" i="5"/>
  <c r="N891" i="5"/>
  <c r="G891" i="5"/>
  <c r="O891" i="5" l="1"/>
  <c r="J891" i="5"/>
  <c r="R891" i="5"/>
  <c r="Q893" i="5"/>
  <c r="A893" i="5"/>
  <c r="L893" i="5" s="1"/>
  <c r="D894" i="5"/>
  <c r="M892" i="5"/>
  <c r="N892" i="5"/>
  <c r="G892" i="5"/>
  <c r="P892" i="5"/>
  <c r="R892" i="5" s="1"/>
  <c r="I892" i="5"/>
  <c r="H892" i="5"/>
  <c r="L892" i="5"/>
  <c r="K893" i="5" l="1"/>
  <c r="O892" i="5"/>
  <c r="M893" i="5"/>
  <c r="H893" i="5"/>
  <c r="G893" i="5"/>
  <c r="J892" i="5"/>
  <c r="N893" i="5"/>
  <c r="O893" i="5" s="1"/>
  <c r="I893" i="5"/>
  <c r="Q894" i="5"/>
  <c r="D895" i="5"/>
  <c r="A894" i="5"/>
  <c r="M894" i="5" s="1"/>
  <c r="P893" i="5"/>
  <c r="R893" i="5" l="1"/>
  <c r="G894" i="5"/>
  <c r="L894" i="5"/>
  <c r="N894" i="5"/>
  <c r="P894" i="5"/>
  <c r="I894" i="5"/>
  <c r="H894" i="5"/>
  <c r="K894" i="5"/>
  <c r="J893" i="5"/>
  <c r="Q895" i="5"/>
  <c r="A895" i="5"/>
  <c r="L895" i="5" s="1"/>
  <c r="D896" i="5"/>
  <c r="J894" i="5" l="1"/>
  <c r="P895" i="5"/>
  <c r="R894" i="5"/>
  <c r="O894" i="5"/>
  <c r="K895" i="5"/>
  <c r="N895" i="5"/>
  <c r="O895" i="5" s="1"/>
  <c r="M895" i="5"/>
  <c r="H895" i="5"/>
  <c r="I895" i="5"/>
  <c r="Q896" i="5"/>
  <c r="D897" i="5"/>
  <c r="A896" i="5"/>
  <c r="N896" i="5" s="1"/>
  <c r="G895" i="5"/>
  <c r="R895" i="5" l="1"/>
  <c r="J895" i="5"/>
  <c r="P896" i="5"/>
  <c r="Q897" i="5"/>
  <c r="D898" i="5"/>
  <c r="A897" i="5"/>
  <c r="G897" i="5" s="1"/>
  <c r="I896" i="5"/>
  <c r="H896" i="5"/>
  <c r="K896" i="5"/>
  <c r="L896" i="5"/>
  <c r="O896" i="5" s="1"/>
  <c r="M896" i="5"/>
  <c r="G896" i="5"/>
  <c r="J896" i="5" l="1"/>
  <c r="H897" i="5"/>
  <c r="P897" i="5"/>
  <c r="M897" i="5"/>
  <c r="K897" i="5"/>
  <c r="N897" i="5"/>
  <c r="I897" i="5"/>
  <c r="J897" i="5" s="1"/>
  <c r="Q898" i="5"/>
  <c r="A898" i="5"/>
  <c r="G898" i="5" s="1"/>
  <c r="D899" i="5"/>
  <c r="R896" i="5"/>
  <c r="L897" i="5"/>
  <c r="P898" i="5" l="1"/>
  <c r="H898" i="5"/>
  <c r="R897" i="5"/>
  <c r="M898" i="5"/>
  <c r="O897" i="5"/>
  <c r="K898" i="5"/>
  <c r="I898" i="5"/>
  <c r="J898" i="5" s="1"/>
  <c r="Q899" i="5"/>
  <c r="A899" i="5"/>
  <c r="M899" i="5" s="1"/>
  <c r="D900" i="5"/>
  <c r="L898" i="5"/>
  <c r="N898" i="5"/>
  <c r="R898" i="5" l="1"/>
  <c r="O898" i="5"/>
  <c r="Q900" i="5"/>
  <c r="D901" i="5"/>
  <c r="A900" i="5"/>
  <c r="K900" i="5" s="1"/>
  <c r="I899" i="5"/>
  <c r="G899" i="5"/>
  <c r="N899" i="5"/>
  <c r="L899" i="5"/>
  <c r="K899" i="5"/>
  <c r="P899" i="5"/>
  <c r="H899" i="5"/>
  <c r="G900" i="5" l="1"/>
  <c r="O899" i="5"/>
  <c r="P900" i="5"/>
  <c r="R900" i="5" s="1"/>
  <c r="M900" i="5"/>
  <c r="Q901" i="5"/>
  <c r="D902" i="5"/>
  <c r="A901" i="5"/>
  <c r="I901" i="5" s="1"/>
  <c r="I900" i="5"/>
  <c r="H900" i="5"/>
  <c r="N900" i="5"/>
  <c r="R899" i="5"/>
  <c r="J899" i="5"/>
  <c r="L900" i="5"/>
  <c r="J900" i="5" l="1"/>
  <c r="H901" i="5"/>
  <c r="O900" i="5"/>
  <c r="G901" i="5"/>
  <c r="J901" i="5" s="1"/>
  <c r="Q902" i="5"/>
  <c r="A902" i="5"/>
  <c r="M902" i="5" s="1"/>
  <c r="D903" i="5"/>
  <c r="P901" i="5"/>
  <c r="L901" i="5"/>
  <c r="M901" i="5"/>
  <c r="K901" i="5"/>
  <c r="N901" i="5"/>
  <c r="L902" i="5" l="1"/>
  <c r="R901" i="5"/>
  <c r="G902" i="5"/>
  <c r="Q903" i="5"/>
  <c r="A903" i="5"/>
  <c r="N903" i="5" s="1"/>
  <c r="D904" i="5"/>
  <c r="I902" i="5"/>
  <c r="H902" i="5"/>
  <c r="P902" i="5"/>
  <c r="N902" i="5"/>
  <c r="O901" i="5"/>
  <c r="K902" i="5"/>
  <c r="J902" i="5" l="1"/>
  <c r="O902" i="5"/>
  <c r="Q904" i="5"/>
  <c r="A904" i="5"/>
  <c r="H904" i="5" s="1"/>
  <c r="D905" i="5"/>
  <c r="G903" i="5"/>
  <c r="L903" i="5"/>
  <c r="O903" i="5" s="1"/>
  <c r="R902" i="5"/>
  <c r="K903" i="5"/>
  <c r="M903" i="5"/>
  <c r="H903" i="5"/>
  <c r="I903" i="5"/>
  <c r="P903" i="5"/>
  <c r="I904" i="5" l="1"/>
  <c r="L904" i="5"/>
  <c r="K904" i="5"/>
  <c r="M904" i="5"/>
  <c r="G904" i="5"/>
  <c r="N904" i="5"/>
  <c r="Q905" i="5"/>
  <c r="A905" i="5"/>
  <c r="L905" i="5" s="1"/>
  <c r="D906" i="5"/>
  <c r="J903" i="5"/>
  <c r="R903" i="5"/>
  <c r="P904" i="5"/>
  <c r="J904" i="5" l="1"/>
  <c r="O904" i="5"/>
  <c r="R904" i="5"/>
  <c r="G905" i="5"/>
  <c r="Q906" i="5"/>
  <c r="D907" i="5"/>
  <c r="A906" i="5"/>
  <c r="H906" i="5" s="1"/>
  <c r="H905" i="5"/>
  <c r="M905" i="5"/>
  <c r="I905" i="5"/>
  <c r="P905" i="5"/>
  <c r="K905" i="5"/>
  <c r="N905" i="5"/>
  <c r="O905" i="5" s="1"/>
  <c r="R905" i="5" l="1"/>
  <c r="I906" i="5"/>
  <c r="K906" i="5"/>
  <c r="M906" i="5"/>
  <c r="G906" i="5"/>
  <c r="Q907" i="5"/>
  <c r="D908" i="5"/>
  <c r="A907" i="5"/>
  <c r="M907" i="5" s="1"/>
  <c r="J905" i="5"/>
  <c r="P906" i="5"/>
  <c r="N906" i="5"/>
  <c r="L906" i="5"/>
  <c r="J906" i="5" l="1"/>
  <c r="R906" i="5"/>
  <c r="L907" i="5"/>
  <c r="I907" i="5"/>
  <c r="O906" i="5"/>
  <c r="Q908" i="5"/>
  <c r="D909" i="5"/>
  <c r="A908" i="5"/>
  <c r="K908" i="5" s="1"/>
  <c r="P907" i="5"/>
  <c r="N907" i="5"/>
  <c r="H907" i="5"/>
  <c r="K907" i="5"/>
  <c r="G907" i="5"/>
  <c r="O907" i="5" l="1"/>
  <c r="J907" i="5"/>
  <c r="P908" i="5"/>
  <c r="R908" i="5" s="1"/>
  <c r="G908" i="5"/>
  <c r="I908" i="5"/>
  <c r="H908" i="5"/>
  <c r="Q909" i="5"/>
  <c r="D910" i="5"/>
  <c r="A909" i="5"/>
  <c r="G909" i="5" s="1"/>
  <c r="M908" i="5"/>
  <c r="N908" i="5"/>
  <c r="R907" i="5"/>
  <c r="L908" i="5"/>
  <c r="N909" i="5" l="1"/>
  <c r="O908" i="5"/>
  <c r="M909" i="5"/>
  <c r="I909" i="5"/>
  <c r="J909" i="5" s="1"/>
  <c r="K909" i="5"/>
  <c r="J908" i="5"/>
  <c r="P909" i="5"/>
  <c r="L909" i="5"/>
  <c r="Q910" i="5"/>
  <c r="D911" i="5"/>
  <c r="A910" i="5"/>
  <c r="M910" i="5" s="1"/>
  <c r="H909" i="5"/>
  <c r="R909" i="5" l="1"/>
  <c r="O909" i="5"/>
  <c r="N910" i="5"/>
  <c r="P910" i="5"/>
  <c r="I910" i="5"/>
  <c r="H910" i="5"/>
  <c r="L910" i="5"/>
  <c r="G910" i="5"/>
  <c r="Q911" i="5"/>
  <c r="D912" i="5"/>
  <c r="A911" i="5"/>
  <c r="L911" i="5" s="1"/>
  <c r="K910" i="5"/>
  <c r="R910" i="5" l="1"/>
  <c r="O910" i="5"/>
  <c r="J910" i="5"/>
  <c r="M911" i="5"/>
  <c r="K911" i="5"/>
  <c r="Q912" i="5"/>
  <c r="A912" i="5"/>
  <c r="K912" i="5" s="1"/>
  <c r="D913" i="5"/>
  <c r="H911" i="5"/>
  <c r="I911" i="5"/>
  <c r="P911" i="5"/>
  <c r="N911" i="5"/>
  <c r="O911" i="5" s="1"/>
  <c r="G911" i="5"/>
  <c r="J911" i="5" l="1"/>
  <c r="R911" i="5"/>
  <c r="Q913" i="5"/>
  <c r="D914" i="5"/>
  <c r="A913" i="5"/>
  <c r="I913" i="5" s="1"/>
  <c r="G912" i="5"/>
  <c r="N912" i="5"/>
  <c r="I912" i="5"/>
  <c r="H912" i="5"/>
  <c r="L912" i="5"/>
  <c r="M912" i="5"/>
  <c r="P912" i="5"/>
  <c r="R912" i="5" s="1"/>
  <c r="O912" i="5" l="1"/>
  <c r="J912" i="5"/>
  <c r="M913" i="5"/>
  <c r="H913" i="5"/>
  <c r="Q914" i="5"/>
  <c r="D915" i="5"/>
  <c r="A914" i="5"/>
  <c r="H914" i="5" s="1"/>
  <c r="L913" i="5"/>
  <c r="G913" i="5"/>
  <c r="J913" i="5" s="1"/>
  <c r="P913" i="5"/>
  <c r="K913" i="5"/>
  <c r="N913" i="5"/>
  <c r="O913" i="5" s="1"/>
  <c r="P914" i="5" l="1"/>
  <c r="G914" i="5"/>
  <c r="Q915" i="5"/>
  <c r="D916" i="5"/>
  <c r="A915" i="5"/>
  <c r="M915" i="5" s="1"/>
  <c r="L914" i="5"/>
  <c r="N914" i="5"/>
  <c r="R913" i="5"/>
  <c r="I914" i="5"/>
  <c r="M914" i="5"/>
  <c r="K914" i="5"/>
  <c r="R914" i="5" l="1"/>
  <c r="J914" i="5"/>
  <c r="I915" i="5"/>
  <c r="O914" i="5"/>
  <c r="P915" i="5"/>
  <c r="Q916" i="5"/>
  <c r="D917" i="5"/>
  <c r="A916" i="5"/>
  <c r="K916" i="5" s="1"/>
  <c r="L915" i="5"/>
  <c r="K915" i="5"/>
  <c r="G915" i="5"/>
  <c r="N915" i="5"/>
  <c r="H915" i="5"/>
  <c r="O915" i="5" l="1"/>
  <c r="R915" i="5"/>
  <c r="J915" i="5"/>
  <c r="M916" i="5"/>
  <c r="G916" i="5"/>
  <c r="L916" i="5"/>
  <c r="H916" i="5"/>
  <c r="Q917" i="5"/>
  <c r="D918" i="5"/>
  <c r="A917" i="5"/>
  <c r="K917" i="5" s="1"/>
  <c r="I916" i="5"/>
  <c r="N916" i="5"/>
  <c r="P916" i="5"/>
  <c r="R916" i="5" s="1"/>
  <c r="J916" i="5" l="1"/>
  <c r="Q918" i="5"/>
  <c r="D919" i="5"/>
  <c r="A918" i="5"/>
  <c r="H918" i="5" s="1"/>
  <c r="H917" i="5"/>
  <c r="G917" i="5"/>
  <c r="P917" i="5"/>
  <c r="R917" i="5" s="1"/>
  <c r="L917" i="5"/>
  <c r="N917" i="5"/>
  <c r="I917" i="5"/>
  <c r="O916" i="5"/>
  <c r="M917" i="5"/>
  <c r="J917" i="5" l="1"/>
  <c r="L918" i="5"/>
  <c r="O917" i="5"/>
  <c r="K918" i="5"/>
  <c r="M918" i="5"/>
  <c r="G918" i="5"/>
  <c r="Q919" i="5"/>
  <c r="A919" i="5"/>
  <c r="N919" i="5" s="1"/>
  <c r="D920" i="5"/>
  <c r="P918" i="5"/>
  <c r="N918" i="5"/>
  <c r="I918" i="5"/>
  <c r="O918" i="5" l="1"/>
  <c r="J918" i="5"/>
  <c r="R918" i="5"/>
  <c r="M919" i="5"/>
  <c r="K919" i="5"/>
  <c r="Q920" i="5"/>
  <c r="A920" i="5"/>
  <c r="H920" i="5" s="1"/>
  <c r="D921" i="5"/>
  <c r="G919" i="5"/>
  <c r="L919" i="5"/>
  <c r="O919" i="5" s="1"/>
  <c r="H919" i="5"/>
  <c r="I919" i="5"/>
  <c r="P919" i="5"/>
  <c r="J919" i="5" l="1"/>
  <c r="P920" i="5"/>
  <c r="R919" i="5"/>
  <c r="K920" i="5"/>
  <c r="G920" i="5"/>
  <c r="N920" i="5"/>
  <c r="Q921" i="5"/>
  <c r="A921" i="5"/>
  <c r="H921" i="5" s="1"/>
  <c r="D922" i="5"/>
  <c r="L920" i="5"/>
  <c r="M920" i="5"/>
  <c r="I920" i="5"/>
  <c r="J920" i="5" l="1"/>
  <c r="R920" i="5"/>
  <c r="M921" i="5"/>
  <c r="I921" i="5"/>
  <c r="P921" i="5"/>
  <c r="K921" i="5"/>
  <c r="O920" i="5"/>
  <c r="Q922" i="5"/>
  <c r="D923" i="5"/>
  <c r="A922" i="5"/>
  <c r="M922" i="5" s="1"/>
  <c r="L921" i="5"/>
  <c r="G921" i="5"/>
  <c r="N921" i="5"/>
  <c r="O921" i="5" l="1"/>
  <c r="P922" i="5"/>
  <c r="N922" i="5"/>
  <c r="G922" i="5"/>
  <c r="L922" i="5"/>
  <c r="Q923" i="5"/>
  <c r="A923" i="5"/>
  <c r="M923" i="5" s="1"/>
  <c r="D924" i="5"/>
  <c r="J921" i="5"/>
  <c r="I922" i="5"/>
  <c r="H922" i="5"/>
  <c r="R921" i="5"/>
  <c r="K922" i="5"/>
  <c r="O922" i="5" l="1"/>
  <c r="P923" i="5"/>
  <c r="R922" i="5"/>
  <c r="J922" i="5"/>
  <c r="K923" i="5"/>
  <c r="Q924" i="5"/>
  <c r="D925" i="5"/>
  <c r="A924" i="5"/>
  <c r="K924" i="5" s="1"/>
  <c r="G923" i="5"/>
  <c r="N923" i="5"/>
  <c r="L923" i="5"/>
  <c r="I923" i="5"/>
  <c r="H923" i="5"/>
  <c r="J923" i="5" l="1"/>
  <c r="R923" i="5"/>
  <c r="O923" i="5"/>
  <c r="G924" i="5"/>
  <c r="M924" i="5"/>
  <c r="I924" i="5"/>
  <c r="H924" i="5"/>
  <c r="Q925" i="5"/>
  <c r="A925" i="5"/>
  <c r="G925" i="5" s="1"/>
  <c r="D926" i="5"/>
  <c r="P924" i="5"/>
  <c r="R924" i="5" s="1"/>
  <c r="N924" i="5"/>
  <c r="L924" i="5"/>
  <c r="K925" i="5" l="1"/>
  <c r="H925" i="5"/>
  <c r="N925" i="5"/>
  <c r="L925" i="5"/>
  <c r="O924" i="5"/>
  <c r="M925" i="5"/>
  <c r="I925" i="5"/>
  <c r="J925" i="5" s="1"/>
  <c r="J924" i="5"/>
  <c r="Q926" i="5"/>
  <c r="D927" i="5"/>
  <c r="A926" i="5"/>
  <c r="M926" i="5" s="1"/>
  <c r="P925" i="5"/>
  <c r="O925" i="5" l="1"/>
  <c r="N926" i="5"/>
  <c r="R925" i="5"/>
  <c r="P926" i="5"/>
  <c r="Q927" i="5"/>
  <c r="A927" i="5"/>
  <c r="N927" i="5" s="1"/>
  <c r="D928" i="5"/>
  <c r="I926" i="5"/>
  <c r="H926" i="5"/>
  <c r="L926" i="5"/>
  <c r="O926" i="5" s="1"/>
  <c r="G926" i="5"/>
  <c r="K926" i="5"/>
  <c r="R926" i="5" l="1"/>
  <c r="J926" i="5"/>
  <c r="K927" i="5"/>
  <c r="M927" i="5"/>
  <c r="Q928" i="5"/>
  <c r="D929" i="5"/>
  <c r="A928" i="5"/>
  <c r="K928" i="5" s="1"/>
  <c r="H927" i="5"/>
  <c r="I927" i="5"/>
  <c r="G927" i="5"/>
  <c r="L927" i="5"/>
  <c r="O927" i="5" s="1"/>
  <c r="P927" i="5"/>
  <c r="R927" i="5" l="1"/>
  <c r="G928" i="5"/>
  <c r="N928" i="5"/>
  <c r="Q929" i="5"/>
  <c r="D930" i="5"/>
  <c r="A929" i="5"/>
  <c r="I929" i="5" s="1"/>
  <c r="I928" i="5"/>
  <c r="H928" i="5"/>
  <c r="J927" i="5"/>
  <c r="L928" i="5"/>
  <c r="M928" i="5"/>
  <c r="P928" i="5"/>
  <c r="R928" i="5" s="1"/>
  <c r="O928" i="5" l="1"/>
  <c r="J928" i="5"/>
  <c r="L929" i="5"/>
  <c r="P929" i="5"/>
  <c r="G929" i="5"/>
  <c r="J929" i="5" s="1"/>
  <c r="H929" i="5"/>
  <c r="Q930" i="5"/>
  <c r="A930" i="5"/>
  <c r="M930" i="5" s="1"/>
  <c r="D931" i="5"/>
  <c r="M929" i="5"/>
  <c r="K929" i="5"/>
  <c r="N929" i="5"/>
  <c r="R929" i="5" l="1"/>
  <c r="O929" i="5"/>
  <c r="P930" i="5"/>
  <c r="G930" i="5"/>
  <c r="Q931" i="5"/>
  <c r="A931" i="5"/>
  <c r="I931" i="5" s="1"/>
  <c r="D932" i="5"/>
  <c r="L930" i="5"/>
  <c r="N930" i="5"/>
  <c r="K930" i="5"/>
  <c r="H930" i="5"/>
  <c r="I930" i="5"/>
  <c r="M931" i="5" l="1"/>
  <c r="P931" i="5"/>
  <c r="K931" i="5"/>
  <c r="H931" i="5"/>
  <c r="J930" i="5"/>
  <c r="L931" i="5"/>
  <c r="N931" i="5"/>
  <c r="Q932" i="5"/>
  <c r="D933" i="5"/>
  <c r="A932" i="5"/>
  <c r="H932" i="5" s="1"/>
  <c r="O930" i="5"/>
  <c r="R930" i="5"/>
  <c r="G931" i="5"/>
  <c r="J931" i="5" s="1"/>
  <c r="R931" i="5" l="1"/>
  <c r="M932" i="5"/>
  <c r="O931" i="5"/>
  <c r="G932" i="5"/>
  <c r="Q933" i="5"/>
  <c r="D934" i="5"/>
  <c r="A933" i="5"/>
  <c r="I933" i="5" s="1"/>
  <c r="I932" i="5"/>
  <c r="N932" i="5"/>
  <c r="P932" i="5"/>
  <c r="K932" i="5"/>
  <c r="L932" i="5"/>
  <c r="P933" i="5" l="1"/>
  <c r="J932" i="5"/>
  <c r="G933" i="5"/>
  <c r="J933" i="5" s="1"/>
  <c r="R932" i="5"/>
  <c r="H933" i="5"/>
  <c r="L933" i="5"/>
  <c r="O932" i="5"/>
  <c r="M933" i="5"/>
  <c r="K933" i="5"/>
  <c r="Q934" i="5"/>
  <c r="D935" i="5"/>
  <c r="A934" i="5"/>
  <c r="H934" i="5" s="1"/>
  <c r="N933" i="5"/>
  <c r="R933" i="5" l="1"/>
  <c r="G934" i="5"/>
  <c r="P934" i="5"/>
  <c r="O933" i="5"/>
  <c r="K934" i="5"/>
  <c r="N934" i="5"/>
  <c r="L934" i="5"/>
  <c r="M934" i="5"/>
  <c r="Q935" i="5"/>
  <c r="D936" i="5"/>
  <c r="A935" i="5"/>
  <c r="N935" i="5" s="1"/>
  <c r="I934" i="5"/>
  <c r="O934" i="5" l="1"/>
  <c r="J934" i="5"/>
  <c r="R934" i="5"/>
  <c r="M935" i="5"/>
  <c r="K935" i="5"/>
  <c r="P935" i="5"/>
  <c r="L935" i="5"/>
  <c r="O935" i="5" s="1"/>
  <c r="Q936" i="5"/>
  <c r="D937" i="5"/>
  <c r="A936" i="5"/>
  <c r="K936" i="5" s="1"/>
  <c r="H935" i="5"/>
  <c r="I935" i="5"/>
  <c r="G935" i="5"/>
  <c r="J935" i="5" l="1"/>
  <c r="L936" i="5"/>
  <c r="G936" i="5"/>
  <c r="R935" i="5"/>
  <c r="M936" i="5"/>
  <c r="N936" i="5"/>
  <c r="Q937" i="5"/>
  <c r="D938" i="5"/>
  <c r="A937" i="5"/>
  <c r="G937" i="5" s="1"/>
  <c r="I936" i="5"/>
  <c r="H936" i="5"/>
  <c r="P936" i="5"/>
  <c r="R936" i="5" s="1"/>
  <c r="O936" i="5" l="1"/>
  <c r="J936" i="5"/>
  <c r="Q938" i="5"/>
  <c r="D939" i="5"/>
  <c r="A938" i="5"/>
  <c r="M938" i="5" s="1"/>
  <c r="M937" i="5"/>
  <c r="I937" i="5"/>
  <c r="J937" i="5" s="1"/>
  <c r="P937" i="5"/>
  <c r="K937" i="5"/>
  <c r="N937" i="5"/>
  <c r="L937" i="5"/>
  <c r="H937" i="5"/>
  <c r="G938" i="5" l="1"/>
  <c r="P938" i="5"/>
  <c r="I938" i="5"/>
  <c r="H938" i="5"/>
  <c r="Q939" i="5"/>
  <c r="A939" i="5"/>
  <c r="I939" i="5" s="1"/>
  <c r="D940" i="5"/>
  <c r="L938" i="5"/>
  <c r="N938" i="5"/>
  <c r="R937" i="5"/>
  <c r="O937" i="5"/>
  <c r="K938" i="5"/>
  <c r="K939" i="5" l="1"/>
  <c r="R938" i="5"/>
  <c r="H939" i="5"/>
  <c r="J938" i="5"/>
  <c r="P939" i="5"/>
  <c r="M939" i="5"/>
  <c r="Q940" i="5"/>
  <c r="D941" i="5"/>
  <c r="A940" i="5"/>
  <c r="H940" i="5" s="1"/>
  <c r="O938" i="5"/>
  <c r="G939" i="5"/>
  <c r="J939" i="5" s="1"/>
  <c r="N939" i="5"/>
  <c r="L939" i="5"/>
  <c r="G940" i="5" l="1"/>
  <c r="L940" i="5"/>
  <c r="R939" i="5"/>
  <c r="O939" i="5"/>
  <c r="M940" i="5"/>
  <c r="K940" i="5"/>
  <c r="Q941" i="5"/>
  <c r="D942" i="5"/>
  <c r="A941" i="5"/>
  <c r="I941" i="5" s="1"/>
  <c r="P940" i="5"/>
  <c r="N940" i="5"/>
  <c r="I940" i="5"/>
  <c r="R940" i="5" l="1"/>
  <c r="J940" i="5"/>
  <c r="O940" i="5"/>
  <c r="P941" i="5"/>
  <c r="M941" i="5"/>
  <c r="K941" i="5"/>
  <c r="G941" i="5"/>
  <c r="J941" i="5" s="1"/>
  <c r="L941" i="5"/>
  <c r="Q942" i="5"/>
  <c r="A942" i="5"/>
  <c r="H942" i="5" s="1"/>
  <c r="D943" i="5"/>
  <c r="H941" i="5"/>
  <c r="N941" i="5"/>
  <c r="O941" i="5" l="1"/>
  <c r="R941" i="5"/>
  <c r="L942" i="5"/>
  <c r="G942" i="5"/>
  <c r="K942" i="5"/>
  <c r="M942" i="5"/>
  <c r="Q943" i="5"/>
  <c r="D944" i="5"/>
  <c r="A943" i="5"/>
  <c r="N943" i="5" s="1"/>
  <c r="P942" i="5"/>
  <c r="N942" i="5"/>
  <c r="O942" i="5" s="1"/>
  <c r="I942" i="5"/>
  <c r="J942" i="5" l="1"/>
  <c r="R942" i="5"/>
  <c r="K943" i="5"/>
  <c r="I943" i="5"/>
  <c r="M943" i="5"/>
  <c r="H943" i="5"/>
  <c r="Q944" i="5"/>
  <c r="D945" i="5"/>
  <c r="A944" i="5"/>
  <c r="H944" i="5" s="1"/>
  <c r="G943" i="5"/>
  <c r="L943" i="5"/>
  <c r="O943" i="5" s="1"/>
  <c r="P943" i="5"/>
  <c r="J943" i="5" l="1"/>
  <c r="R943" i="5"/>
  <c r="P944" i="5"/>
  <c r="L944" i="5"/>
  <c r="K944" i="5"/>
  <c r="M944" i="5"/>
  <c r="Q945" i="5"/>
  <c r="D946" i="5"/>
  <c r="A945" i="5"/>
  <c r="K945" i="5" s="1"/>
  <c r="G944" i="5"/>
  <c r="N944" i="5"/>
  <c r="I944" i="5"/>
  <c r="O944" i="5" l="1"/>
  <c r="R944" i="5"/>
  <c r="L945" i="5"/>
  <c r="J944" i="5"/>
  <c r="G945" i="5"/>
  <c r="P945" i="5"/>
  <c r="R945" i="5" s="1"/>
  <c r="H945" i="5"/>
  <c r="Q946" i="5"/>
  <c r="D947" i="5"/>
  <c r="A946" i="5"/>
  <c r="M946" i="5" s="1"/>
  <c r="N945" i="5"/>
  <c r="I945" i="5"/>
  <c r="M945" i="5"/>
  <c r="O945" i="5" l="1"/>
  <c r="G946" i="5"/>
  <c r="J945" i="5"/>
  <c r="P946" i="5"/>
  <c r="H946" i="5"/>
  <c r="Q947" i="5"/>
  <c r="A947" i="5"/>
  <c r="N947" i="5" s="1"/>
  <c r="D948" i="5"/>
  <c r="L946" i="5"/>
  <c r="N946" i="5"/>
  <c r="K946" i="5"/>
  <c r="I946" i="5"/>
  <c r="R946" i="5" l="1"/>
  <c r="J946" i="5"/>
  <c r="K947" i="5"/>
  <c r="P947" i="5"/>
  <c r="O946" i="5"/>
  <c r="G947" i="5"/>
  <c r="I947" i="5"/>
  <c r="L947" i="5"/>
  <c r="O947" i="5" s="1"/>
  <c r="M947" i="5"/>
  <c r="Q948" i="5"/>
  <c r="D949" i="5"/>
  <c r="A948" i="5"/>
  <c r="K948" i="5" s="1"/>
  <c r="H947" i="5"/>
  <c r="R947" i="5" l="1"/>
  <c r="M948" i="5"/>
  <c r="G948" i="5"/>
  <c r="Q949" i="5"/>
  <c r="A949" i="5"/>
  <c r="L949" i="5" s="1"/>
  <c r="D950" i="5"/>
  <c r="I948" i="5"/>
  <c r="N948" i="5"/>
  <c r="J947" i="5"/>
  <c r="L948" i="5"/>
  <c r="H948" i="5"/>
  <c r="P948" i="5"/>
  <c r="R948" i="5" s="1"/>
  <c r="O948" i="5" l="1"/>
  <c r="M949" i="5"/>
  <c r="J948" i="5"/>
  <c r="K949" i="5"/>
  <c r="N949" i="5"/>
  <c r="O949" i="5" s="1"/>
  <c r="I949" i="5"/>
  <c r="Q950" i="5"/>
  <c r="D951" i="5"/>
  <c r="A950" i="5"/>
  <c r="N950" i="5" s="1"/>
  <c r="P949" i="5"/>
  <c r="G949" i="5"/>
  <c r="H949" i="5"/>
  <c r="R949" i="5" l="1"/>
  <c r="J949" i="5"/>
  <c r="L950" i="5"/>
  <c r="O950" i="5" s="1"/>
  <c r="G950" i="5"/>
  <c r="K950" i="5"/>
  <c r="M950" i="5"/>
  <c r="I950" i="5"/>
  <c r="H950" i="5"/>
  <c r="Q951" i="5"/>
  <c r="A951" i="5"/>
  <c r="M951" i="5" s="1"/>
  <c r="D952" i="5"/>
  <c r="P950" i="5"/>
  <c r="R950" i="5" l="1"/>
  <c r="J950" i="5"/>
  <c r="Q952" i="5"/>
  <c r="A952" i="5"/>
  <c r="K952" i="5" s="1"/>
  <c r="D953" i="5"/>
  <c r="H951" i="5"/>
  <c r="L951" i="5"/>
  <c r="P951" i="5"/>
  <c r="I951" i="5"/>
  <c r="G951" i="5"/>
  <c r="N951" i="5"/>
  <c r="K951" i="5"/>
  <c r="R951" i="5" l="1"/>
  <c r="M952" i="5"/>
  <c r="J951" i="5"/>
  <c r="L952" i="5"/>
  <c r="Q953" i="5"/>
  <c r="A953" i="5"/>
  <c r="I953" i="5" s="1"/>
  <c r="D954" i="5"/>
  <c r="I952" i="5"/>
  <c r="H952" i="5"/>
  <c r="O951" i="5"/>
  <c r="G952" i="5"/>
  <c r="N952" i="5"/>
  <c r="P952" i="5"/>
  <c r="R952" i="5" s="1"/>
  <c r="O952" i="5" l="1"/>
  <c r="K953" i="5"/>
  <c r="J952" i="5"/>
  <c r="P953" i="5"/>
  <c r="G953" i="5"/>
  <c r="J953" i="5" s="1"/>
  <c r="Q954" i="5"/>
  <c r="D955" i="5"/>
  <c r="A954" i="5"/>
  <c r="N954" i="5" s="1"/>
  <c r="N953" i="5"/>
  <c r="H953" i="5"/>
  <c r="L953" i="5"/>
  <c r="M953" i="5"/>
  <c r="R953" i="5" l="1"/>
  <c r="M954" i="5"/>
  <c r="G954" i="5"/>
  <c r="K954" i="5"/>
  <c r="O953" i="5"/>
  <c r="P954" i="5"/>
  <c r="I954" i="5"/>
  <c r="H954" i="5"/>
  <c r="Q955" i="5"/>
  <c r="A955" i="5"/>
  <c r="K955" i="5" s="1"/>
  <c r="D956" i="5"/>
  <c r="L954" i="5"/>
  <c r="O954" i="5" s="1"/>
  <c r="J954" i="5" l="1"/>
  <c r="R954" i="5"/>
  <c r="G955" i="5"/>
  <c r="M955" i="5"/>
  <c r="Q956" i="5"/>
  <c r="D957" i="5"/>
  <c r="A956" i="5"/>
  <c r="N956" i="5" s="1"/>
  <c r="L955" i="5"/>
  <c r="I955" i="5"/>
  <c r="H955" i="5"/>
  <c r="N955" i="5"/>
  <c r="P955" i="5"/>
  <c r="R955" i="5" s="1"/>
  <c r="O955" i="5" l="1"/>
  <c r="Q957" i="5"/>
  <c r="A957" i="5"/>
  <c r="L957" i="5" s="1"/>
  <c r="D958" i="5"/>
  <c r="I956" i="5"/>
  <c r="H956" i="5"/>
  <c r="L956" i="5"/>
  <c r="O956" i="5" s="1"/>
  <c r="K956" i="5"/>
  <c r="J955" i="5"/>
  <c r="G956" i="5"/>
  <c r="M956" i="5"/>
  <c r="P956" i="5"/>
  <c r="K957" i="5" l="1"/>
  <c r="N957" i="5"/>
  <c r="O957" i="5" s="1"/>
  <c r="J956" i="5"/>
  <c r="M957" i="5"/>
  <c r="I957" i="5"/>
  <c r="Q958" i="5"/>
  <c r="D959" i="5"/>
  <c r="A958" i="5"/>
  <c r="H958" i="5" s="1"/>
  <c r="P957" i="5"/>
  <c r="G957" i="5"/>
  <c r="R956" i="5"/>
  <c r="H957" i="5"/>
  <c r="R957" i="5" l="1"/>
  <c r="P958" i="5"/>
  <c r="G958" i="5"/>
  <c r="L958" i="5"/>
  <c r="N958" i="5"/>
  <c r="Q959" i="5"/>
  <c r="D960" i="5"/>
  <c r="A959" i="5"/>
  <c r="N959" i="5" s="1"/>
  <c r="I958" i="5"/>
  <c r="K958" i="5"/>
  <c r="M958" i="5"/>
  <c r="J957" i="5"/>
  <c r="O958" i="5" l="1"/>
  <c r="G959" i="5"/>
  <c r="I959" i="5"/>
  <c r="R958" i="5"/>
  <c r="J958" i="5"/>
  <c r="Q960" i="5"/>
  <c r="D961" i="5"/>
  <c r="A960" i="5"/>
  <c r="H960" i="5" s="1"/>
  <c r="L959" i="5"/>
  <c r="O959" i="5" s="1"/>
  <c r="K959" i="5"/>
  <c r="M959" i="5"/>
  <c r="P959" i="5"/>
  <c r="H959" i="5"/>
  <c r="J959" i="5" l="1"/>
  <c r="P960" i="5"/>
  <c r="L960" i="5"/>
  <c r="M960" i="5"/>
  <c r="K960" i="5"/>
  <c r="Q961" i="5"/>
  <c r="A961" i="5"/>
  <c r="K961" i="5" s="1"/>
  <c r="D962" i="5"/>
  <c r="R959" i="5"/>
  <c r="G960" i="5"/>
  <c r="N960" i="5"/>
  <c r="I960" i="5"/>
  <c r="O960" i="5" l="1"/>
  <c r="R960" i="5"/>
  <c r="M961" i="5"/>
  <c r="H961" i="5"/>
  <c r="Q962" i="5"/>
  <c r="D963" i="5"/>
  <c r="A962" i="5"/>
  <c r="H962" i="5" s="1"/>
  <c r="N961" i="5"/>
  <c r="I961" i="5"/>
  <c r="L961" i="5"/>
  <c r="G961" i="5"/>
  <c r="J960" i="5"/>
  <c r="P961" i="5"/>
  <c r="R961" i="5" s="1"/>
  <c r="M962" i="5" l="1"/>
  <c r="G962" i="5"/>
  <c r="O961" i="5"/>
  <c r="I962" i="5"/>
  <c r="J961" i="5"/>
  <c r="P962" i="5"/>
  <c r="Q963" i="5"/>
  <c r="A963" i="5"/>
  <c r="M963" i="5" s="1"/>
  <c r="D964" i="5"/>
  <c r="L962" i="5"/>
  <c r="N962" i="5"/>
  <c r="K962" i="5"/>
  <c r="L963" i="5" l="1"/>
  <c r="J962" i="5"/>
  <c r="O962" i="5"/>
  <c r="R962" i="5"/>
  <c r="G963" i="5"/>
  <c r="N963" i="5"/>
  <c r="Q964" i="5"/>
  <c r="D965" i="5"/>
  <c r="A964" i="5"/>
  <c r="N964" i="5" s="1"/>
  <c r="K963" i="5"/>
  <c r="H963" i="5"/>
  <c r="I963" i="5"/>
  <c r="P963" i="5"/>
  <c r="O963" i="5" l="1"/>
  <c r="R963" i="5"/>
  <c r="Q965" i="5"/>
  <c r="D966" i="5"/>
  <c r="A965" i="5"/>
  <c r="G965" i="5" s="1"/>
  <c r="L964" i="5"/>
  <c r="O964" i="5" s="1"/>
  <c r="H964" i="5"/>
  <c r="P964" i="5"/>
  <c r="K964" i="5"/>
  <c r="G964" i="5"/>
  <c r="M964" i="5"/>
  <c r="J963" i="5"/>
  <c r="I964" i="5"/>
  <c r="M965" i="5" l="1"/>
  <c r="N965" i="5"/>
  <c r="I965" i="5"/>
  <c r="J965" i="5" s="1"/>
  <c r="K965" i="5"/>
  <c r="J964" i="5"/>
  <c r="R964" i="5"/>
  <c r="H965" i="5"/>
  <c r="L965" i="5"/>
  <c r="Q966" i="5"/>
  <c r="D967" i="5"/>
  <c r="A966" i="5"/>
  <c r="N966" i="5" s="1"/>
  <c r="P965" i="5"/>
  <c r="O965" i="5" l="1"/>
  <c r="R965" i="5"/>
  <c r="I966" i="5"/>
  <c r="H966" i="5"/>
  <c r="G966" i="5"/>
  <c r="Q967" i="5"/>
  <c r="D968" i="5"/>
  <c r="A967" i="5"/>
  <c r="L967" i="5" s="1"/>
  <c r="K966" i="5"/>
  <c r="M966" i="5"/>
  <c r="L966" i="5"/>
  <c r="O966" i="5" s="1"/>
  <c r="P966" i="5"/>
  <c r="I967" i="5" l="1"/>
  <c r="J966" i="5"/>
  <c r="P967" i="5"/>
  <c r="Q968" i="5"/>
  <c r="A968" i="5"/>
  <c r="K968" i="5" s="1"/>
  <c r="D969" i="5"/>
  <c r="H967" i="5"/>
  <c r="R966" i="5"/>
  <c r="G967" i="5"/>
  <c r="N967" i="5"/>
  <c r="O967" i="5" s="1"/>
  <c r="K967" i="5"/>
  <c r="M967" i="5"/>
  <c r="R967" i="5" l="1"/>
  <c r="J967" i="5"/>
  <c r="I968" i="5"/>
  <c r="H968" i="5"/>
  <c r="L968" i="5"/>
  <c r="M968" i="5"/>
  <c r="Q969" i="5"/>
  <c r="D970" i="5"/>
  <c r="A969" i="5"/>
  <c r="K969" i="5" s="1"/>
  <c r="G968" i="5"/>
  <c r="N968" i="5"/>
  <c r="P968" i="5"/>
  <c r="R968" i="5" s="1"/>
  <c r="O968" i="5" l="1"/>
  <c r="J968" i="5"/>
  <c r="G969" i="5"/>
  <c r="N969" i="5"/>
  <c r="L969" i="5"/>
  <c r="H969" i="5"/>
  <c r="M969" i="5"/>
  <c r="I969" i="5"/>
  <c r="P969" i="5"/>
  <c r="R969" i="5" s="1"/>
  <c r="Q970" i="5"/>
  <c r="D971" i="5"/>
  <c r="A970" i="5"/>
  <c r="H970" i="5" s="1"/>
  <c r="O969" i="5" l="1"/>
  <c r="J969" i="5"/>
  <c r="L970" i="5"/>
  <c r="Q971" i="5"/>
  <c r="D972" i="5"/>
  <c r="A971" i="5"/>
  <c r="M971" i="5" s="1"/>
  <c r="K970" i="5"/>
  <c r="M970" i="5"/>
  <c r="P970" i="5"/>
  <c r="G970" i="5"/>
  <c r="N970" i="5"/>
  <c r="I970" i="5"/>
  <c r="O970" i="5" l="1"/>
  <c r="J970" i="5"/>
  <c r="P971" i="5"/>
  <c r="I971" i="5"/>
  <c r="L971" i="5"/>
  <c r="K971" i="5"/>
  <c r="H971" i="5"/>
  <c r="N971" i="5"/>
  <c r="Q972" i="5"/>
  <c r="D973" i="5"/>
  <c r="A972" i="5"/>
  <c r="N972" i="5" s="1"/>
  <c r="R970" i="5"/>
  <c r="G971" i="5"/>
  <c r="R971" i="5" l="1"/>
  <c r="O971" i="5"/>
  <c r="J971" i="5"/>
  <c r="L972" i="5"/>
  <c r="O972" i="5" s="1"/>
  <c r="K972" i="5"/>
  <c r="Q973" i="5"/>
  <c r="A973" i="5"/>
  <c r="K973" i="5" s="1"/>
  <c r="D974" i="5"/>
  <c r="I972" i="5"/>
  <c r="H972" i="5"/>
  <c r="G972" i="5"/>
  <c r="M972" i="5"/>
  <c r="P972" i="5"/>
  <c r="Q974" i="5" l="1"/>
  <c r="A974" i="5"/>
  <c r="H974" i="5" s="1"/>
  <c r="D975" i="5"/>
  <c r="H973" i="5"/>
  <c r="G973" i="5"/>
  <c r="L973" i="5"/>
  <c r="J972" i="5"/>
  <c r="I973" i="5"/>
  <c r="R972" i="5"/>
  <c r="N973" i="5"/>
  <c r="M973" i="5"/>
  <c r="P973" i="5"/>
  <c r="R973" i="5" s="1"/>
  <c r="L974" i="5" l="1"/>
  <c r="O973" i="5"/>
  <c r="M974" i="5"/>
  <c r="G974" i="5"/>
  <c r="J973" i="5"/>
  <c r="K974" i="5"/>
  <c r="P974" i="5"/>
  <c r="N974" i="5"/>
  <c r="Q975" i="5"/>
  <c r="A975" i="5"/>
  <c r="L975" i="5" s="1"/>
  <c r="D976" i="5"/>
  <c r="I974" i="5"/>
  <c r="O974" i="5" l="1"/>
  <c r="K975" i="5"/>
  <c r="R974" i="5"/>
  <c r="H975" i="5"/>
  <c r="M975" i="5"/>
  <c r="J974" i="5"/>
  <c r="N975" i="5"/>
  <c r="O975" i="5" s="1"/>
  <c r="Q976" i="5"/>
  <c r="D977" i="5"/>
  <c r="A976" i="5"/>
  <c r="K976" i="5" s="1"/>
  <c r="P975" i="5"/>
  <c r="I975" i="5"/>
  <c r="G975" i="5"/>
  <c r="R975" i="5" l="1"/>
  <c r="J975" i="5"/>
  <c r="G976" i="5"/>
  <c r="N976" i="5"/>
  <c r="Q977" i="5"/>
  <c r="D978" i="5"/>
  <c r="A977" i="5"/>
  <c r="I977" i="5" s="1"/>
  <c r="I976" i="5"/>
  <c r="H976" i="5"/>
  <c r="L976" i="5"/>
  <c r="M976" i="5"/>
  <c r="P976" i="5"/>
  <c r="R976" i="5" s="1"/>
  <c r="O976" i="5" l="1"/>
  <c r="H977" i="5"/>
  <c r="J976" i="5"/>
  <c r="N977" i="5"/>
  <c r="M977" i="5"/>
  <c r="K977" i="5"/>
  <c r="Q978" i="5"/>
  <c r="A978" i="5"/>
  <c r="H978" i="5" s="1"/>
  <c r="D979" i="5"/>
  <c r="L977" i="5"/>
  <c r="G977" i="5"/>
  <c r="J977" i="5" s="1"/>
  <c r="P977" i="5"/>
  <c r="R977" i="5" l="1"/>
  <c r="O977" i="5"/>
  <c r="P978" i="5"/>
  <c r="G978" i="5"/>
  <c r="I978" i="5"/>
  <c r="M978" i="5"/>
  <c r="Q979" i="5"/>
  <c r="A979" i="5"/>
  <c r="M979" i="5" s="1"/>
  <c r="D980" i="5"/>
  <c r="L978" i="5"/>
  <c r="N978" i="5"/>
  <c r="K978" i="5"/>
  <c r="K979" i="5" l="1"/>
  <c r="O978" i="5"/>
  <c r="P979" i="5"/>
  <c r="R978" i="5"/>
  <c r="H979" i="5"/>
  <c r="J978" i="5"/>
  <c r="Q980" i="5"/>
  <c r="A980" i="5"/>
  <c r="K980" i="5" s="1"/>
  <c r="D981" i="5"/>
  <c r="I979" i="5"/>
  <c r="G979" i="5"/>
  <c r="N979" i="5"/>
  <c r="L979" i="5"/>
  <c r="J979" i="5" l="1"/>
  <c r="R979" i="5"/>
  <c r="O979" i="5"/>
  <c r="Q981" i="5"/>
  <c r="D982" i="5"/>
  <c r="A981" i="5"/>
  <c r="L981" i="5" s="1"/>
  <c r="I980" i="5"/>
  <c r="N980" i="5"/>
  <c r="L980" i="5"/>
  <c r="H980" i="5"/>
  <c r="G980" i="5"/>
  <c r="M980" i="5"/>
  <c r="P980" i="5"/>
  <c r="R980" i="5" s="1"/>
  <c r="O980" i="5" l="1"/>
  <c r="P981" i="5"/>
  <c r="M981" i="5"/>
  <c r="K981" i="5"/>
  <c r="I981" i="5"/>
  <c r="Q982" i="5"/>
  <c r="D983" i="5"/>
  <c r="A982" i="5"/>
  <c r="M982" i="5" s="1"/>
  <c r="H981" i="5"/>
  <c r="G981" i="5"/>
  <c r="J980" i="5"/>
  <c r="N981" i="5"/>
  <c r="O981" i="5" s="1"/>
  <c r="J981" i="5" l="1"/>
  <c r="R981" i="5"/>
  <c r="P982" i="5"/>
  <c r="N982" i="5"/>
  <c r="Q983" i="5"/>
  <c r="D984" i="5"/>
  <c r="A983" i="5"/>
  <c r="N983" i="5" s="1"/>
  <c r="I982" i="5"/>
  <c r="H982" i="5"/>
  <c r="L982" i="5"/>
  <c r="G982" i="5"/>
  <c r="K982" i="5"/>
  <c r="R982" i="5" l="1"/>
  <c r="O982" i="5"/>
  <c r="Q984" i="5"/>
  <c r="D985" i="5"/>
  <c r="A984" i="5"/>
  <c r="H984" i="5" s="1"/>
  <c r="P983" i="5"/>
  <c r="I983" i="5"/>
  <c r="K983" i="5"/>
  <c r="M983" i="5"/>
  <c r="H983" i="5"/>
  <c r="L983" i="5"/>
  <c r="O983" i="5" s="1"/>
  <c r="J982" i="5"/>
  <c r="G983" i="5"/>
  <c r="R983" i="5" l="1"/>
  <c r="J983" i="5"/>
  <c r="L984" i="5"/>
  <c r="M984" i="5"/>
  <c r="Q985" i="5"/>
  <c r="A985" i="5"/>
  <c r="K985" i="5" s="1"/>
  <c r="D986" i="5"/>
  <c r="G984" i="5"/>
  <c r="N984" i="5"/>
  <c r="P984" i="5"/>
  <c r="K984" i="5"/>
  <c r="I984" i="5"/>
  <c r="H985" i="5" l="1"/>
  <c r="O984" i="5"/>
  <c r="J984" i="5"/>
  <c r="N985" i="5"/>
  <c r="Q986" i="5"/>
  <c r="A986" i="5"/>
  <c r="H986" i="5" s="1"/>
  <c r="D987" i="5"/>
  <c r="R984" i="5"/>
  <c r="L985" i="5"/>
  <c r="I985" i="5"/>
  <c r="P985" i="5"/>
  <c r="R985" i="5" s="1"/>
  <c r="G985" i="5"/>
  <c r="M985" i="5"/>
  <c r="O985" i="5" l="1"/>
  <c r="P986" i="5"/>
  <c r="M986" i="5"/>
  <c r="K986" i="5"/>
  <c r="G986" i="5"/>
  <c r="J985" i="5"/>
  <c r="N986" i="5"/>
  <c r="Q987" i="5"/>
  <c r="D988" i="5"/>
  <c r="A987" i="5"/>
  <c r="I987" i="5" s="1"/>
  <c r="L986" i="5"/>
  <c r="I986" i="5"/>
  <c r="P987" i="5" l="1"/>
  <c r="M987" i="5"/>
  <c r="J986" i="5"/>
  <c r="R986" i="5"/>
  <c r="K987" i="5"/>
  <c r="R987" i="5" s="1"/>
  <c r="G987" i="5"/>
  <c r="J987" i="5" s="1"/>
  <c r="O986" i="5"/>
  <c r="H987" i="5"/>
  <c r="N987" i="5"/>
  <c r="Q988" i="5"/>
  <c r="A988" i="5"/>
  <c r="K988" i="5" s="1"/>
  <c r="D989" i="5"/>
  <c r="L987" i="5"/>
  <c r="Q989" i="5" l="1"/>
  <c r="A989" i="5"/>
  <c r="L989" i="5" s="1"/>
  <c r="D990" i="5"/>
  <c r="P988" i="5"/>
  <c r="R988" i="5" s="1"/>
  <c r="N988" i="5"/>
  <c r="L988" i="5"/>
  <c r="G988" i="5"/>
  <c r="M988" i="5"/>
  <c r="I988" i="5"/>
  <c r="H988" i="5"/>
  <c r="O987" i="5"/>
  <c r="J988" i="5" l="1"/>
  <c r="O988" i="5"/>
  <c r="M989" i="5"/>
  <c r="K989" i="5"/>
  <c r="I989" i="5"/>
  <c r="N989" i="5"/>
  <c r="O989" i="5" s="1"/>
  <c r="H989" i="5"/>
  <c r="G989" i="5"/>
  <c r="Q990" i="5"/>
  <c r="A990" i="5"/>
  <c r="N990" i="5" s="1"/>
  <c r="D991" i="5"/>
  <c r="P989" i="5"/>
  <c r="P990" i="5" l="1"/>
  <c r="I990" i="5"/>
  <c r="R989" i="5"/>
  <c r="K990" i="5"/>
  <c r="H990" i="5"/>
  <c r="L990" i="5"/>
  <c r="O990" i="5" s="1"/>
  <c r="M990" i="5"/>
  <c r="J989" i="5"/>
  <c r="Q991" i="5"/>
  <c r="A991" i="5"/>
  <c r="L991" i="5" s="1"/>
  <c r="D992" i="5"/>
  <c r="G990" i="5"/>
  <c r="K991" i="5" l="1"/>
  <c r="J990" i="5"/>
  <c r="R990" i="5"/>
  <c r="N991" i="5"/>
  <c r="O991" i="5" s="1"/>
  <c r="Q992" i="5"/>
  <c r="D993" i="5"/>
  <c r="A992" i="5"/>
  <c r="K992" i="5" s="1"/>
  <c r="M991" i="5"/>
  <c r="P991" i="5"/>
  <c r="G991" i="5"/>
  <c r="I991" i="5"/>
  <c r="H991" i="5"/>
  <c r="R991" i="5" l="1"/>
  <c r="J991" i="5"/>
  <c r="G992" i="5"/>
  <c r="L992" i="5"/>
  <c r="N992" i="5"/>
  <c r="M992" i="5"/>
  <c r="Q993" i="5"/>
  <c r="D994" i="5"/>
  <c r="A993" i="5"/>
  <c r="I993" i="5" s="1"/>
  <c r="I992" i="5"/>
  <c r="H992" i="5"/>
  <c r="P992" i="5"/>
  <c r="R992" i="5" s="1"/>
  <c r="J992" i="5" l="1"/>
  <c r="O992" i="5"/>
  <c r="P993" i="5"/>
  <c r="N993" i="5"/>
  <c r="M993" i="5"/>
  <c r="K993" i="5"/>
  <c r="Q994" i="5"/>
  <c r="A994" i="5"/>
  <c r="H994" i="5" s="1"/>
  <c r="D995" i="5"/>
  <c r="H993" i="5"/>
  <c r="G993" i="5"/>
  <c r="J993" i="5" s="1"/>
  <c r="L993" i="5"/>
  <c r="M994" i="5" l="1"/>
  <c r="O993" i="5"/>
  <c r="L994" i="5"/>
  <c r="R993" i="5"/>
  <c r="K994" i="5"/>
  <c r="N994" i="5"/>
  <c r="Q995" i="5"/>
  <c r="A995" i="5"/>
  <c r="I995" i="5" s="1"/>
  <c r="D996" i="5"/>
  <c r="P994" i="5"/>
  <c r="G994" i="5"/>
  <c r="I994" i="5"/>
  <c r="M995" i="5" l="1"/>
  <c r="L995" i="5"/>
  <c r="R994" i="5"/>
  <c r="O994" i="5"/>
  <c r="K995" i="5"/>
  <c r="G995" i="5"/>
  <c r="J995" i="5" s="1"/>
  <c r="P995" i="5"/>
  <c r="N995" i="5"/>
  <c r="Q996" i="5"/>
  <c r="A996" i="5"/>
  <c r="K996" i="5" s="1"/>
  <c r="D997" i="5"/>
  <c r="J994" i="5"/>
  <c r="H995" i="5"/>
  <c r="R995" i="5" l="1"/>
  <c r="M996" i="5"/>
  <c r="O995" i="5"/>
  <c r="G996" i="5"/>
  <c r="Q997" i="5"/>
  <c r="D998" i="5"/>
  <c r="A997" i="5"/>
  <c r="L997" i="5" s="1"/>
  <c r="L996" i="5"/>
  <c r="N996" i="5"/>
  <c r="I996" i="5"/>
  <c r="H996" i="5"/>
  <c r="P996" i="5"/>
  <c r="R996" i="5" s="1"/>
  <c r="J996" i="5" l="1"/>
  <c r="K997" i="5"/>
  <c r="O996" i="5"/>
  <c r="P997" i="5"/>
  <c r="Q998" i="5"/>
  <c r="D999" i="5"/>
  <c r="A998" i="5"/>
  <c r="M998" i="5" s="1"/>
  <c r="H997" i="5"/>
  <c r="G997" i="5"/>
  <c r="M997" i="5"/>
  <c r="I997" i="5"/>
  <c r="N997" i="5"/>
  <c r="O997" i="5" s="1"/>
  <c r="R997" i="5" l="1"/>
  <c r="P998" i="5"/>
  <c r="Q999" i="5"/>
  <c r="D1000" i="5"/>
  <c r="A999" i="5"/>
  <c r="N999" i="5" s="1"/>
  <c r="H998" i="5"/>
  <c r="L998" i="5"/>
  <c r="G998" i="5"/>
  <c r="N998" i="5"/>
  <c r="I998" i="5"/>
  <c r="J997" i="5"/>
  <c r="K998" i="5"/>
  <c r="R998" i="5" l="1"/>
  <c r="O998" i="5"/>
  <c r="Q1000" i="5"/>
  <c r="D1001" i="5"/>
  <c r="A1000" i="5"/>
  <c r="H1000" i="5" s="1"/>
  <c r="H999" i="5"/>
  <c r="I999" i="5"/>
  <c r="G999" i="5"/>
  <c r="L999" i="5"/>
  <c r="O999" i="5" s="1"/>
  <c r="K999" i="5"/>
  <c r="M999" i="5"/>
  <c r="J998" i="5"/>
  <c r="P999" i="5"/>
  <c r="J999" i="5" l="1"/>
  <c r="M1000" i="5"/>
  <c r="R999" i="5"/>
  <c r="P1000" i="5"/>
  <c r="L1000" i="5"/>
  <c r="K1000" i="5"/>
  <c r="Q1001" i="5"/>
  <c r="A1001" i="5"/>
  <c r="K1001" i="5" s="1"/>
  <c r="D1002" i="5"/>
  <c r="G1000" i="5"/>
  <c r="N1000" i="5"/>
  <c r="I1000" i="5"/>
  <c r="O1000" i="5" l="1"/>
  <c r="R1000" i="5"/>
  <c r="J1000" i="5"/>
  <c r="N1001" i="5"/>
  <c r="P1001" i="5"/>
  <c r="R1001" i="5" s="1"/>
  <c r="Q1002" i="5"/>
  <c r="D1003" i="5"/>
  <c r="A1002" i="5"/>
  <c r="G1002" i="5" s="1"/>
  <c r="L1001" i="5"/>
  <c r="G1001" i="5"/>
  <c r="H1001" i="5"/>
  <c r="I1001" i="5"/>
  <c r="M1001" i="5"/>
  <c r="J1001" i="5" l="1"/>
  <c r="N1002" i="5"/>
  <c r="O1001" i="5"/>
  <c r="I1002" i="5"/>
  <c r="J1002" i="5" s="1"/>
  <c r="Q1003" i="5"/>
  <c r="D1004" i="5"/>
  <c r="A1003" i="5"/>
  <c r="M1003" i="5" s="1"/>
  <c r="K1002" i="5"/>
  <c r="H1002" i="5"/>
  <c r="P1002" i="5"/>
  <c r="M1002" i="5"/>
  <c r="L1002" i="5"/>
  <c r="O1002" i="5" l="1"/>
  <c r="L1003" i="5"/>
  <c r="I1003" i="5"/>
  <c r="P1003" i="5"/>
  <c r="N1003" i="5"/>
  <c r="R1002" i="5"/>
  <c r="G1003" i="5"/>
  <c r="K1003" i="5"/>
  <c r="Q1004" i="5"/>
  <c r="D1005" i="5"/>
  <c r="A1004" i="5"/>
  <c r="H1004" i="5" s="1"/>
  <c r="H1003" i="5"/>
  <c r="O1003" i="5" l="1"/>
  <c r="R1003" i="5"/>
  <c r="J1003" i="5"/>
  <c r="G1004" i="5"/>
  <c r="M1004" i="5"/>
  <c r="Q1005" i="5"/>
  <c r="D1006" i="5"/>
  <c r="A1005" i="5"/>
  <c r="I1005" i="5" s="1"/>
  <c r="L1004" i="5"/>
  <c r="N1004" i="5"/>
  <c r="I1004" i="5"/>
  <c r="K1004" i="5"/>
  <c r="P1004" i="5"/>
  <c r="R1004" i="5" l="1"/>
  <c r="J1004" i="5"/>
  <c r="O1004" i="5"/>
  <c r="M1005" i="5"/>
  <c r="K1005" i="5"/>
  <c r="P1005" i="5"/>
  <c r="L1005" i="5"/>
  <c r="Q1006" i="5"/>
  <c r="A1006" i="5"/>
  <c r="G1006" i="5" s="1"/>
  <c r="D1007" i="5"/>
  <c r="H1005" i="5"/>
  <c r="G1005" i="5"/>
  <c r="J1005" i="5" s="1"/>
  <c r="N1005" i="5"/>
  <c r="O1005" i="5" l="1"/>
  <c r="R1005" i="5"/>
  <c r="I1006" i="5"/>
  <c r="J1006" i="5" s="1"/>
  <c r="Q1007" i="5"/>
  <c r="D1008" i="5"/>
  <c r="A1007" i="5"/>
  <c r="L1007" i="5" s="1"/>
  <c r="P1006" i="5"/>
  <c r="N1006" i="5"/>
  <c r="H1006" i="5"/>
  <c r="K1006" i="5"/>
  <c r="M1006" i="5"/>
  <c r="L1006" i="5"/>
  <c r="K1007" i="5" l="1"/>
  <c r="M1007" i="5"/>
  <c r="R1006" i="5"/>
  <c r="G1007" i="5"/>
  <c r="I1007" i="5"/>
  <c r="Q1008" i="5"/>
  <c r="D1009" i="5"/>
  <c r="A1008" i="5"/>
  <c r="K1008" i="5" s="1"/>
  <c r="O1006" i="5"/>
  <c r="P1007" i="5"/>
  <c r="N1007" i="5"/>
  <c r="O1007" i="5" s="1"/>
  <c r="H1007" i="5"/>
  <c r="R1007" i="5" l="1"/>
  <c r="J1007" i="5"/>
  <c r="G1008" i="5"/>
  <c r="N1008" i="5"/>
  <c r="Q1009" i="5"/>
  <c r="D1010" i="5"/>
  <c r="A1009" i="5"/>
  <c r="I1009" i="5" s="1"/>
  <c r="H1008" i="5"/>
  <c r="L1008" i="5"/>
  <c r="M1008" i="5"/>
  <c r="I1008" i="5"/>
  <c r="P1008" i="5"/>
  <c r="R1008" i="5" s="1"/>
  <c r="J1008" i="5" l="1"/>
  <c r="O1008" i="5"/>
  <c r="P1009" i="5"/>
  <c r="N1009" i="5"/>
  <c r="K1009" i="5"/>
  <c r="H1009" i="5"/>
  <c r="Q1010" i="5"/>
  <c r="D1011" i="5"/>
  <c r="A1010" i="5"/>
  <c r="H1010" i="5" s="1"/>
  <c r="M1009" i="5"/>
  <c r="G1009" i="5"/>
  <c r="J1009" i="5" s="1"/>
  <c r="L1009" i="5"/>
  <c r="R1009" i="5" l="1"/>
  <c r="O1009" i="5"/>
  <c r="L1010" i="5"/>
  <c r="G1010" i="5"/>
  <c r="Q1011" i="5"/>
  <c r="D1012" i="5"/>
  <c r="A1011" i="5"/>
  <c r="K1011" i="5" s="1"/>
  <c r="K1010" i="5"/>
  <c r="N1010" i="5"/>
  <c r="P1010" i="5"/>
  <c r="M1010" i="5"/>
  <c r="I1010" i="5"/>
  <c r="O1010" i="5" l="1"/>
  <c r="G1011" i="5"/>
  <c r="J1010" i="5"/>
  <c r="I1011" i="5"/>
  <c r="L1011" i="5"/>
  <c r="N1011" i="5"/>
  <c r="P1011" i="5"/>
  <c r="R1011" i="5" s="1"/>
  <c r="M1011" i="5"/>
  <c r="Q1012" i="5"/>
  <c r="A1012" i="5"/>
  <c r="H1012" i="5" s="1"/>
  <c r="D1013" i="5"/>
  <c r="R1010" i="5"/>
  <c r="H1011" i="5"/>
  <c r="M1012" i="5" l="1"/>
  <c r="P1012" i="5"/>
  <c r="G1012" i="5"/>
  <c r="J1011" i="5"/>
  <c r="K1012" i="5"/>
  <c r="O1011" i="5"/>
  <c r="Q1013" i="5"/>
  <c r="D1014" i="5"/>
  <c r="A1013" i="5"/>
  <c r="L1013" i="5" s="1"/>
  <c r="L1012" i="5"/>
  <c r="N1012" i="5"/>
  <c r="I1012" i="5"/>
  <c r="R1012" i="5" l="1"/>
  <c r="J1012" i="5"/>
  <c r="N1013" i="5"/>
  <c r="O1013" i="5" s="1"/>
  <c r="M1013" i="5"/>
  <c r="K1013" i="5"/>
  <c r="I1013" i="5"/>
  <c r="Q1014" i="5"/>
  <c r="D1015" i="5"/>
  <c r="A1014" i="5"/>
  <c r="M1014" i="5" s="1"/>
  <c r="O1012" i="5"/>
  <c r="H1013" i="5"/>
  <c r="G1013" i="5"/>
  <c r="P1013" i="5"/>
  <c r="J1013" i="5" l="1"/>
  <c r="R1013" i="5"/>
  <c r="L1014" i="5"/>
  <c r="G1014" i="5"/>
  <c r="I1014" i="5"/>
  <c r="H1014" i="5"/>
  <c r="Q1015" i="5"/>
  <c r="D1016" i="5"/>
  <c r="A1015" i="5"/>
  <c r="I1015" i="5" s="1"/>
  <c r="P1014" i="5"/>
  <c r="N1014" i="5"/>
  <c r="K1014" i="5"/>
  <c r="N1015" i="5" l="1"/>
  <c r="O1014" i="5"/>
  <c r="K1015" i="5"/>
  <c r="J1014" i="5"/>
  <c r="P1015" i="5"/>
  <c r="H1015" i="5"/>
  <c r="G1015" i="5"/>
  <c r="J1015" i="5" s="1"/>
  <c r="L1015" i="5"/>
  <c r="Q1016" i="5"/>
  <c r="D1017" i="5"/>
  <c r="A1016" i="5"/>
  <c r="M1016" i="5" s="1"/>
  <c r="R1014" i="5"/>
  <c r="M1015" i="5"/>
  <c r="R1015" i="5" l="1"/>
  <c r="O1015" i="5"/>
  <c r="P1016" i="5"/>
  <c r="Q1017" i="5"/>
  <c r="D1018" i="5"/>
  <c r="A1017" i="5"/>
  <c r="P1017" i="5" s="1"/>
  <c r="G1016" i="5"/>
  <c r="N1016" i="5"/>
  <c r="I1016" i="5"/>
  <c r="H1016" i="5"/>
  <c r="K1016" i="5"/>
  <c r="L1016" i="5"/>
  <c r="N1017" i="5" l="1"/>
  <c r="R1016" i="5"/>
  <c r="I1017" i="5"/>
  <c r="L1017" i="5"/>
  <c r="K1017" i="5"/>
  <c r="R1017" i="5" s="1"/>
  <c r="Q1018" i="5"/>
  <c r="D1019" i="5"/>
  <c r="A1018" i="5"/>
  <c r="M1018" i="5" s="1"/>
  <c r="O1016" i="5"/>
  <c r="J1016" i="5"/>
  <c r="H1017" i="5"/>
  <c r="G1017" i="5"/>
  <c r="M1017" i="5"/>
  <c r="P1018" i="5" l="1"/>
  <c r="O1017" i="5"/>
  <c r="J1017" i="5"/>
  <c r="G1018" i="5"/>
  <c r="K1018" i="5"/>
  <c r="H1018" i="5"/>
  <c r="Q1019" i="5"/>
  <c r="A1019" i="5"/>
  <c r="I1019" i="5" s="1"/>
  <c r="D1020" i="5"/>
  <c r="I1018" i="5"/>
  <c r="N1018" i="5"/>
  <c r="L1018" i="5"/>
  <c r="R1018" i="5" l="1"/>
  <c r="O1018" i="5"/>
  <c r="H1019" i="5"/>
  <c r="K1019" i="5"/>
  <c r="N1019" i="5"/>
  <c r="J1018" i="5"/>
  <c r="P1019" i="5"/>
  <c r="L1019" i="5"/>
  <c r="G1019" i="5"/>
  <c r="J1019" i="5" s="1"/>
  <c r="Q1020" i="5"/>
  <c r="D1021" i="5"/>
  <c r="A1020" i="5"/>
  <c r="H1020" i="5" s="1"/>
  <c r="M1019" i="5"/>
  <c r="R1019" i="5" l="1"/>
  <c r="O1019" i="5"/>
  <c r="G1020" i="5"/>
  <c r="Q1021" i="5"/>
  <c r="A1021" i="5"/>
  <c r="I1021" i="5" s="1"/>
  <c r="D1022" i="5"/>
  <c r="M1020" i="5"/>
  <c r="L1020" i="5"/>
  <c r="N1020" i="5"/>
  <c r="I1020" i="5"/>
  <c r="K1020" i="5"/>
  <c r="P1020" i="5"/>
  <c r="J1020" i="5" l="1"/>
  <c r="K1021" i="5"/>
  <c r="N1021" i="5"/>
  <c r="Q1022" i="5"/>
  <c r="D1023" i="5"/>
  <c r="A1022" i="5"/>
  <c r="H1022" i="5" s="1"/>
  <c r="M1021" i="5"/>
  <c r="L1021" i="5"/>
  <c r="O1020" i="5"/>
  <c r="H1021" i="5"/>
  <c r="G1021" i="5"/>
  <c r="J1021" i="5" s="1"/>
  <c r="R1020" i="5"/>
  <c r="P1021" i="5"/>
  <c r="L1022" i="5" l="1"/>
  <c r="M1022" i="5"/>
  <c r="O1021" i="5"/>
  <c r="G1022" i="5"/>
  <c r="R1021" i="5"/>
  <c r="K1022" i="5"/>
  <c r="Q1023" i="5"/>
  <c r="A1023" i="5"/>
  <c r="P1023" i="5" s="1"/>
  <c r="D1024" i="5"/>
  <c r="P1022" i="5"/>
  <c r="N1022" i="5"/>
  <c r="I1022" i="5"/>
  <c r="O1022" i="5" l="1"/>
  <c r="R1022" i="5"/>
  <c r="N1023" i="5"/>
  <c r="H1023" i="5"/>
  <c r="J1022" i="5"/>
  <c r="Q1024" i="5"/>
  <c r="A1024" i="5"/>
  <c r="K1024" i="5" s="1"/>
  <c r="D1025" i="5"/>
  <c r="G1023" i="5"/>
  <c r="I1023" i="5"/>
  <c r="L1023" i="5"/>
  <c r="O1023" i="5" s="1"/>
  <c r="M1023" i="5"/>
  <c r="K1023" i="5"/>
  <c r="R1023" i="5" s="1"/>
  <c r="M1024" i="5" l="1"/>
  <c r="L1024" i="5"/>
  <c r="Q1025" i="5"/>
  <c r="A1025" i="5"/>
  <c r="I1025" i="5" s="1"/>
  <c r="D1026" i="5"/>
  <c r="I1024" i="5"/>
  <c r="H1024" i="5"/>
  <c r="J1023" i="5"/>
  <c r="G1024" i="5"/>
  <c r="N1024" i="5"/>
  <c r="P1024" i="5"/>
  <c r="R1024" i="5" s="1"/>
  <c r="O1024" i="5" l="1"/>
  <c r="H1025" i="5"/>
  <c r="P1025" i="5"/>
  <c r="J1024" i="5"/>
  <c r="N1025" i="5"/>
  <c r="K1025" i="5"/>
  <c r="Q1026" i="5"/>
  <c r="D1027" i="5"/>
  <c r="A1026" i="5"/>
  <c r="H1026" i="5" s="1"/>
  <c r="M1025" i="5"/>
  <c r="G1025" i="5"/>
  <c r="J1025" i="5" s="1"/>
  <c r="L1025" i="5"/>
  <c r="R1025" i="5" l="1"/>
  <c r="Q1027" i="5"/>
  <c r="D1028" i="5"/>
  <c r="A1027" i="5"/>
  <c r="K1027" i="5" s="1"/>
  <c r="K1026" i="5"/>
  <c r="N1026" i="5"/>
  <c r="O1025" i="5"/>
  <c r="L1026" i="5"/>
  <c r="M1026" i="5"/>
  <c r="P1026" i="5"/>
  <c r="G1026" i="5"/>
  <c r="I1026" i="5"/>
  <c r="Q1028" i="5" l="1"/>
  <c r="A1028" i="5"/>
  <c r="H1028" i="5" s="1"/>
  <c r="D1029" i="5"/>
  <c r="G1027" i="5"/>
  <c r="I1027" i="5"/>
  <c r="J1026" i="5"/>
  <c r="O1026" i="5"/>
  <c r="L1027" i="5"/>
  <c r="M1027" i="5"/>
  <c r="P1027" i="5"/>
  <c r="R1027" i="5" s="1"/>
  <c r="N1027" i="5"/>
  <c r="R1026" i="5"/>
  <c r="H1027" i="5"/>
  <c r="G1028" i="5" l="1"/>
  <c r="K1028" i="5"/>
  <c r="P1028" i="5"/>
  <c r="M1028" i="5"/>
  <c r="L1028" i="5"/>
  <c r="N1028" i="5"/>
  <c r="Q1029" i="5"/>
  <c r="A1029" i="5"/>
  <c r="G1029" i="5" s="1"/>
  <c r="D1030" i="5"/>
  <c r="J1027" i="5"/>
  <c r="O1027" i="5"/>
  <c r="I1028" i="5"/>
  <c r="J1028" i="5" l="1"/>
  <c r="R1028" i="5"/>
  <c r="K1029" i="5"/>
  <c r="P1029" i="5"/>
  <c r="M1029" i="5"/>
  <c r="L1029" i="5"/>
  <c r="N1029" i="5"/>
  <c r="I1029" i="5"/>
  <c r="J1029" i="5" s="1"/>
  <c r="Q1030" i="5"/>
  <c r="D1031" i="5"/>
  <c r="A1030" i="5"/>
  <c r="M1030" i="5" s="1"/>
  <c r="O1028" i="5"/>
  <c r="H1029" i="5"/>
  <c r="R1029" i="5" l="1"/>
  <c r="O1029" i="5"/>
  <c r="L1030" i="5"/>
  <c r="G1030" i="5"/>
  <c r="I1030" i="5"/>
  <c r="H1030" i="5"/>
  <c r="Q1031" i="5"/>
  <c r="D1032" i="5"/>
  <c r="A1031" i="5"/>
  <c r="I1031" i="5" s="1"/>
  <c r="P1030" i="5"/>
  <c r="N1030" i="5"/>
  <c r="K1030" i="5"/>
  <c r="O1030" i="5" l="1"/>
  <c r="J1030" i="5"/>
  <c r="G1031" i="5"/>
  <c r="J1031" i="5" s="1"/>
  <c r="L1031" i="5"/>
  <c r="A1032" i="5"/>
  <c r="H1032" i="5" s="1"/>
  <c r="Q1032" i="5"/>
  <c r="H1031" i="5"/>
  <c r="N1031" i="5"/>
  <c r="K1031" i="5"/>
  <c r="P1031" i="5"/>
  <c r="R1030" i="5"/>
  <c r="M1031" i="5"/>
  <c r="O1031" i="5" l="1"/>
  <c r="P1032" i="5"/>
  <c r="K1032" i="5"/>
  <c r="U7" i="5" s="1"/>
  <c r="G1032" i="5"/>
  <c r="N1032" i="5"/>
  <c r="L1032" i="5"/>
  <c r="M1032" i="5"/>
  <c r="I1032" i="5"/>
  <c r="R1031" i="5"/>
  <c r="J1032" i="5" l="1"/>
  <c r="O1032" i="5"/>
  <c r="R1032" i="5"/>
</calcChain>
</file>

<file path=xl/comments1.xml><?xml version="1.0" encoding="utf-8"?>
<comments xmlns="http://schemas.openxmlformats.org/spreadsheetml/2006/main">
  <authors>
    <author>Author</author>
  </authors>
  <commentList>
    <comment ref="B4" authorId="0">
      <text>
        <r>
          <rPr>
            <b/>
            <sz val="9"/>
            <color indexed="81"/>
            <rFont val="Tahoma"/>
            <family val="2"/>
          </rPr>
          <t>Set currencies and other markets here</t>
        </r>
        <r>
          <rPr>
            <sz val="9"/>
            <color indexed="81"/>
            <rFont val="Tahoma"/>
            <family val="2"/>
          </rPr>
          <t xml:space="preserve">
</t>
        </r>
      </text>
    </comment>
    <comment ref="B8" authorId="0">
      <text>
        <r>
          <rPr>
            <sz val="9"/>
            <color indexed="81"/>
            <rFont val="Tahoma"/>
            <family val="2"/>
          </rPr>
          <t>This indicator measures the relative outperformance of a stock index between its long term average return, and its short term average. The indicator is the difference (relative outperformance) between  two indices. When one index is performing better/worse the line moves above/below the center line. This can be used to predict movements in the currency pair because large fund flows are known to follow changes in stock performance. A moving average can be set to smooth data.</t>
        </r>
        <r>
          <rPr>
            <b/>
            <sz val="9"/>
            <color indexed="81"/>
            <rFont val="Tahoma"/>
            <family val="2"/>
          </rPr>
          <t xml:space="preserve"> Enter values into the data tab to keep the indicator up to date.</t>
        </r>
        <r>
          <rPr>
            <sz val="9"/>
            <color indexed="81"/>
            <rFont val="Tahoma"/>
            <family val="2"/>
          </rPr>
          <t xml:space="preserve">
</t>
        </r>
      </text>
    </comment>
  </commentList>
</comments>
</file>

<file path=xl/sharedStrings.xml><?xml version="1.0" encoding="utf-8"?>
<sst xmlns="http://schemas.openxmlformats.org/spreadsheetml/2006/main" count="74" uniqueCount="66">
  <si>
    <t>ret 1</t>
  </si>
  <si>
    <t>ret 2</t>
  </si>
  <si>
    <t>dif 1</t>
  </si>
  <si>
    <t>sma 1</t>
  </si>
  <si>
    <t>fma 2</t>
  </si>
  <si>
    <t>fma 1</t>
  </si>
  <si>
    <t>sma 2</t>
  </si>
  <si>
    <t>dif 2</t>
  </si>
  <si>
    <t>months</t>
  </si>
  <si>
    <t>sdif 1</t>
  </si>
  <si>
    <t>sdif 2</t>
  </si>
  <si>
    <t>data rows</t>
  </si>
  <si>
    <t>offset</t>
  </si>
  <si>
    <t>Index 1</t>
  </si>
  <si>
    <t>Date</t>
  </si>
  <si>
    <t>GBP/USD</t>
  </si>
  <si>
    <t>GBP/AUD</t>
  </si>
  <si>
    <t>GBP/CAD</t>
  </si>
  <si>
    <t>USD/JPY</t>
  </si>
  <si>
    <t>AUD/USD</t>
  </si>
  <si>
    <t>USD/CAD</t>
  </si>
  <si>
    <t>EUR/USD</t>
  </si>
  <si>
    <t>EUR/GBP</t>
  </si>
  <si>
    <t>EUR/AUD</t>
  </si>
  <si>
    <t>Currency rates</t>
  </si>
  <si>
    <t>GBP/JPY</t>
  </si>
  <si>
    <t>Stock Index 1</t>
  </si>
  <si>
    <t>Stock Index 2</t>
  </si>
  <si>
    <t>Currency Pair</t>
  </si>
  <si>
    <t>FTSE 100 (GBP)</t>
  </si>
  <si>
    <t>NIKKEI 225 (JPY)</t>
  </si>
  <si>
    <t>S&amp;P 500 (USD)</t>
  </si>
  <si>
    <t>Australia ASX (AUD)</t>
  </si>
  <si>
    <t>Canada S&amp;P/TSX (CAD)</t>
  </si>
  <si>
    <t>German DAX (EUR)</t>
  </si>
  <si>
    <t>New Zealand (NZD)</t>
  </si>
  <si>
    <t>Eurostoxx 50 (EUR)</t>
  </si>
  <si>
    <t>Indices</t>
  </si>
  <si>
    <t>Index 1 col</t>
  </si>
  <si>
    <t>Index 2 col</t>
  </si>
  <si>
    <t>CCY col</t>
  </si>
  <si>
    <t xml:space="preserve">Long return </t>
  </si>
  <si>
    <t xml:space="preserve">Short return </t>
  </si>
  <si>
    <t>Reference data</t>
  </si>
  <si>
    <t>Year</t>
  </si>
  <si>
    <t>Month</t>
  </si>
  <si>
    <t>Row</t>
  </si>
  <si>
    <t>Reversal Indicator</t>
  </si>
  <si>
    <t>Relative outperformance</t>
  </si>
  <si>
    <t>Chart Title</t>
  </si>
  <si>
    <t>(c) Forexop</t>
  </si>
  <si>
    <t>AUD/JPY</t>
  </si>
  <si>
    <t>Find us</t>
  </si>
  <si>
    <t>forexop</t>
  </si>
  <si>
    <t>fb</t>
  </si>
  <si>
    <t>facebook</t>
  </si>
  <si>
    <t>twitter</t>
  </si>
  <si>
    <t>@forexop</t>
  </si>
  <si>
    <t>Full disclaimer:  http://forexop.com/disclaimer/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</si>
  <si>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</si>
  <si>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Disclaimer</t>
  </si>
  <si>
    <t>Moving averaging</t>
  </si>
  <si>
    <t>EUR/CAD</t>
  </si>
  <si>
    <t>CAD/JPY</t>
  </si>
  <si>
    <t>EUR/JPY</t>
  </si>
  <si>
    <t>Intermarket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</si>
</sst>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
    <numFmt numFmtId="168" formatCode="0.0000"/>
  </numFmts>
  <fonts count="28">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rgb="FFFFC000"/>
      <name val="Calibri"/>
      <family val="2"/>
      <scheme val="minor"/>
    </font>
    <font>
      <sz val="11"/>
      <color theme="3"/>
      <name val="Calibri"/>
      <family val="2"/>
      <scheme val="minor"/>
    </font>
    <font>
      <sz val="11"/>
      <name val="Calibri"/>
      <family val="2"/>
      <scheme val="minor"/>
    </font>
    <font>
      <b/>
      <sz val="11"/>
      <name val="Calibri"/>
      <family val="2"/>
      <scheme val="minor"/>
    </font>
    <font>
      <b/>
      <sz val="11"/>
      <color rgb="FFFFC000"/>
      <name val="Calibri"/>
      <family val="2"/>
      <scheme val="minor"/>
    </font>
    <font>
      <sz val="10"/>
      <name val="Arial"/>
      <family val="2"/>
    </font>
    <font>
      <sz val="10"/>
      <color indexed="62"/>
      <name val="Arial"/>
      <family val="2"/>
    </font>
    <font>
      <b/>
      <sz val="18"/>
      <color indexed="53"/>
      <name val="Arial"/>
      <family val="2"/>
    </font>
    <font>
      <b/>
      <sz val="10"/>
      <color indexed="53"/>
      <name val="Arial"/>
      <family val="2"/>
    </font>
    <font>
      <b/>
      <sz val="16"/>
      <color theme="0"/>
      <name val="Calibri"/>
      <family val="2"/>
      <scheme val="minor"/>
    </font>
    <font>
      <u/>
      <sz val="10"/>
      <color theme="9"/>
      <name val="Arial"/>
      <family val="2"/>
    </font>
    <font>
      <b/>
      <sz val="22"/>
      <color theme="0"/>
      <name val="Calibri"/>
      <family val="2"/>
      <scheme val="minor"/>
    </font>
    <font>
      <b/>
      <sz val="16"/>
      <name val="Arial"/>
      <family val="2"/>
    </font>
    <font>
      <b/>
      <sz val="10"/>
      <name val="Arial"/>
      <family val="2"/>
    </font>
    <font>
      <sz val="22"/>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sz val="14"/>
      <color theme="0"/>
      <name val="Calibri"/>
      <family val="2"/>
      <scheme val="minor"/>
    </font>
    <font>
      <sz val="14"/>
      <color rgb="FFC00000"/>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0"/>
        <bgColor indexed="64"/>
      </patternFill>
    </fill>
    <fill>
      <patternFill patternType="solid">
        <fgColor indexed="8"/>
        <bgColor indexed="58"/>
      </patternFill>
    </fill>
    <fill>
      <patternFill patternType="solid">
        <fgColor indexed="25"/>
        <bgColor indexed="60"/>
      </patternFill>
    </fill>
    <fill>
      <patternFill patternType="solid">
        <fgColor indexed="11"/>
        <bgColor indexed="57"/>
      </patternFill>
    </fill>
  </fills>
  <borders count="1">
    <border>
      <left/>
      <right/>
      <top/>
      <bottom/>
      <diagonal/>
    </border>
  </borders>
  <cellStyleXfs count="10">
    <xf numFmtId="0" fontId="0" fillId="0" borderId="0"/>
    <xf numFmtId="0" fontId="9" fillId="0" borderId="0"/>
    <xf numFmtId="0" fontId="9" fillId="0" borderId="0"/>
    <xf numFmtId="0" fontId="14" fillId="0" borderId="0" applyNumberFormat="0" applyFill="0" applyBorder="0" applyAlignment="0" applyProtection="0">
      <alignment vertical="top"/>
      <protection locked="0"/>
    </xf>
    <xf numFmtId="0" fontId="19" fillId="10" borderId="0"/>
    <xf numFmtId="0" fontId="19" fillId="11" borderId="0"/>
    <xf numFmtId="0" fontId="20" fillId="0" borderId="0"/>
    <xf numFmtId="0" fontId="21" fillId="0" borderId="0"/>
    <xf numFmtId="0" fontId="22" fillId="0" borderId="0"/>
    <xf numFmtId="0" fontId="23" fillId="0" borderId="0"/>
  </cellStyleXfs>
  <cellXfs count="47">
    <xf numFmtId="0" fontId="0" fillId="0" borderId="0" xfId="0"/>
    <xf numFmtId="0" fontId="0" fillId="4" borderId="0" xfId="0" applyFill="1" applyProtection="1">
      <protection hidden="1"/>
    </xf>
    <xf numFmtId="0" fontId="9" fillId="4" borderId="0" xfId="1" applyFill="1" applyProtection="1">
      <protection hidden="1"/>
    </xf>
    <xf numFmtId="2" fontId="10" fillId="4" borderId="0" xfId="2" applyNumberFormat="1" applyFont="1" applyFill="1" applyProtection="1">
      <protection hidden="1"/>
    </xf>
    <xf numFmtId="0" fontId="11" fillId="9" borderId="0" xfId="1" applyFont="1" applyFill="1" applyProtection="1">
      <protection hidden="1"/>
    </xf>
    <xf numFmtId="0" fontId="12" fillId="9" borderId="0" xfId="1" applyFont="1" applyFill="1" applyProtection="1">
      <protection hidden="1"/>
    </xf>
    <xf numFmtId="0" fontId="13" fillId="4" borderId="0" xfId="0" applyFont="1" applyFill="1" applyAlignment="1" applyProtection="1">
      <alignment horizontal="right" vertical="center"/>
      <protection hidden="1"/>
    </xf>
    <xf numFmtId="0" fontId="9" fillId="4" borderId="0" xfId="1" applyFill="1" applyAlignment="1" applyProtection="1">
      <alignment vertical="center"/>
      <protection hidden="1"/>
    </xf>
    <xf numFmtId="0" fontId="14" fillId="9" borderId="0" xfId="3" applyFill="1" applyAlignment="1" applyProtection="1">
      <alignment vertical="center"/>
      <protection hidden="1"/>
    </xf>
    <xf numFmtId="0" fontId="12" fillId="4" borderId="0" xfId="1" applyFont="1" applyFill="1" applyAlignment="1" applyProtection="1">
      <alignment horizontal="right" vertical="center"/>
      <protection hidden="1"/>
    </xf>
    <xf numFmtId="0" fontId="14" fillId="4" borderId="0" xfId="3" applyFill="1" applyAlignment="1" applyProtection="1">
      <alignment vertical="center"/>
      <protection hidden="1"/>
    </xf>
    <xf numFmtId="168" fontId="9" fillId="4" borderId="0" xfId="1" applyNumberFormat="1" applyFill="1" applyProtection="1">
      <protection hidden="1"/>
    </xf>
    <xf numFmtId="0" fontId="0" fillId="4" borderId="0" xfId="0" applyFill="1" applyAlignment="1" applyProtection="1">
      <alignment vertical="center"/>
      <protection hidden="1"/>
    </xf>
    <xf numFmtId="0" fontId="9" fillId="0" borderId="0" xfId="2" applyProtection="1">
      <protection hidden="1"/>
    </xf>
    <xf numFmtId="0" fontId="16" fillId="0" borderId="0" xfId="2" applyFont="1" applyProtection="1">
      <protection hidden="1"/>
    </xf>
    <xf numFmtId="0" fontId="17" fillId="0" borderId="0" xfId="2" applyFont="1" applyAlignment="1" applyProtection="1">
      <alignment vertical="top" wrapText="1"/>
      <protection hidden="1"/>
    </xf>
    <xf numFmtId="0" fontId="18" fillId="0" borderId="0" xfId="2" applyFont="1" applyProtection="1">
      <protection hidden="1"/>
    </xf>
    <xf numFmtId="0" fontId="0" fillId="0" borderId="0" xfId="0" applyProtection="1">
      <protection hidden="1"/>
    </xf>
    <xf numFmtId="0" fontId="24" fillId="6" borderId="0" xfId="0" applyFont="1" applyFill="1" applyProtection="1">
      <protection hidden="1"/>
    </xf>
    <xf numFmtId="0" fontId="1" fillId="0" borderId="0" xfId="0" applyFont="1" applyProtection="1">
      <protection hidden="1"/>
    </xf>
    <xf numFmtId="165" fontId="0" fillId="0" borderId="0" xfId="0" applyNumberFormat="1" applyProtection="1">
      <protection hidden="1"/>
    </xf>
    <xf numFmtId="0" fontId="25" fillId="6" borderId="0" xfId="0" applyFont="1" applyFill="1" applyProtection="1">
      <protection hidden="1"/>
    </xf>
    <xf numFmtId="0" fontId="0" fillId="5" borderId="0" xfId="0" applyFill="1" applyProtection="1">
      <protection hidden="1"/>
    </xf>
    <xf numFmtId="0" fontId="2" fillId="6" borderId="0" xfId="0" applyFont="1" applyFill="1" applyProtection="1">
      <protection hidden="1"/>
    </xf>
    <xf numFmtId="0" fontId="3" fillId="6" borderId="0" xfId="0" applyFont="1" applyFill="1" applyProtection="1">
      <protection hidden="1"/>
    </xf>
    <xf numFmtId="9" fontId="0" fillId="0" borderId="0" xfId="0" applyNumberFormat="1" applyProtection="1">
      <protection hidden="1"/>
    </xf>
    <xf numFmtId="10" fontId="0" fillId="0" borderId="0" xfId="0" applyNumberFormat="1" applyProtection="1">
      <protection hidden="1"/>
    </xf>
    <xf numFmtId="0" fontId="15" fillId="6" borderId="0" xfId="0" applyFont="1" applyFill="1" applyProtection="1">
      <protection hidden="1"/>
    </xf>
    <xf numFmtId="0" fontId="7" fillId="2" borderId="0" xfId="0" applyFont="1" applyFill="1" applyProtection="1">
      <protection hidden="1"/>
    </xf>
    <xf numFmtId="0" fontId="7" fillId="2" borderId="0" xfId="0" applyFont="1" applyFill="1" applyAlignment="1" applyProtection="1">
      <alignment horizontal="right"/>
      <protection hidden="1"/>
    </xf>
    <xf numFmtId="14" fontId="6" fillId="7" borderId="0" xfId="0" applyNumberFormat="1" applyFont="1" applyFill="1" applyProtection="1">
      <protection hidden="1"/>
    </xf>
    <xf numFmtId="0" fontId="6" fillId="7" borderId="0" xfId="0" applyFont="1" applyFill="1" applyProtection="1">
      <protection hidden="1"/>
    </xf>
    <xf numFmtId="4" fontId="6" fillId="7" borderId="0" xfId="0" applyNumberFormat="1" applyFont="1" applyFill="1" applyProtection="1">
      <protection hidden="1"/>
    </xf>
    <xf numFmtId="167" fontId="6" fillId="7" borderId="0" xfId="0" applyNumberFormat="1" applyFont="1" applyFill="1" applyProtection="1">
      <protection hidden="1"/>
    </xf>
    <xf numFmtId="165" fontId="6" fillId="7" borderId="0" xfId="0" applyNumberFormat="1" applyFont="1" applyFill="1" applyProtection="1">
      <protection hidden="1"/>
    </xf>
    <xf numFmtId="166" fontId="6" fillId="7" borderId="0" xfId="0" applyNumberFormat="1" applyFont="1" applyFill="1" applyProtection="1">
      <protection hidden="1"/>
    </xf>
    <xf numFmtId="164" fontId="0" fillId="0" borderId="0" xfId="0" applyNumberFormat="1" applyProtection="1">
      <protection hidden="1"/>
    </xf>
    <xf numFmtId="0" fontId="4" fillId="4" borderId="0" xfId="0" applyFont="1" applyFill="1" applyProtection="1">
      <protection hidden="1"/>
    </xf>
    <xf numFmtId="0" fontId="8" fillId="4" borderId="0" xfId="0" applyFont="1" applyFill="1" applyProtection="1">
      <protection hidden="1"/>
    </xf>
    <xf numFmtId="0" fontId="4" fillId="6" borderId="0" xfId="0" applyFont="1" applyFill="1" applyProtection="1">
      <protection hidden="1"/>
    </xf>
    <xf numFmtId="0" fontId="25" fillId="8" borderId="0" xfId="0" applyFont="1" applyFill="1" applyProtection="1">
      <protection locked="0"/>
    </xf>
    <xf numFmtId="14" fontId="5" fillId="3" borderId="0" xfId="0" applyNumberFormat="1" applyFont="1" applyFill="1" applyProtection="1">
      <protection locked="0"/>
    </xf>
    <xf numFmtId="4" fontId="5" fillId="3" borderId="0" xfId="0" applyNumberFormat="1" applyFont="1" applyFill="1" applyProtection="1">
      <protection locked="0"/>
    </xf>
    <xf numFmtId="0" fontId="5" fillId="3" borderId="0" xfId="0" applyFont="1" applyFill="1" applyProtection="1">
      <protection locked="0"/>
    </xf>
    <xf numFmtId="166" fontId="5" fillId="3" borderId="0" xfId="0" applyNumberFormat="1" applyFont="1" applyFill="1" applyProtection="1">
      <protection locked="0"/>
    </xf>
    <xf numFmtId="0" fontId="0" fillId="0" borderId="0" xfId="0" applyProtection="1">
      <protection locked="0"/>
    </xf>
    <xf numFmtId="0" fontId="25" fillId="8" borderId="0" xfId="0" applyFont="1" applyFill="1" applyAlignment="1" applyProtection="1">
      <protection locked="0"/>
    </xf>
  </cellXfs>
  <cellStyles count="10">
    <cellStyle name="Excel Built-in Normal" xfId="1"/>
    <cellStyle name="Hyperlink" xfId="3" builtinId="8"/>
    <cellStyle name="Normal" xfId="0" builtinId="0"/>
    <cellStyle name="Normal 2" xfId="2"/>
    <cellStyle name="Untitled1" xfId="4"/>
    <cellStyle name="Untitled2" xfId="5"/>
    <cellStyle name="Untitled3" xfId="6"/>
    <cellStyle name="Untitled4" xfId="7"/>
    <cellStyle name="Untitled5" xfId="8"/>
    <cellStyle name="Untitled6" xfId="9"/>
  </cellStyles>
  <dxfs count="0"/>
  <tableStyles count="0" defaultTableStyle="TableStyleMedium9" defaultPivotStyle="PivotStyleLight16"/>
  <colors>
    <mruColors>
      <color rgb="FFFFBA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Indicator!$U$15</c:f>
          <c:strCache>
            <c:ptCount val="1"/>
            <c:pt idx="0">
              <c:v>NIKKEI 225 (JPY)/FTSE 100 (GBP)  Relative Performance Indicator</c:v>
            </c:pt>
          </c:strCache>
        </c:strRef>
      </c:tx>
      <c:layout/>
      <c:overlay val="0"/>
      <c:txPr>
        <a:bodyPr/>
        <a:lstStyle/>
        <a:p>
          <a:pPr>
            <a:defRPr sz="1200"/>
          </a:pPr>
          <a:endParaRPr lang="en-US"/>
        </a:p>
      </c:txPr>
    </c:title>
    <c:autoTitleDeleted val="0"/>
    <c:plotArea>
      <c:layout/>
      <c:areaChart>
        <c:grouping val="standard"/>
        <c:varyColors val="0"/>
        <c:ser>
          <c:idx val="3"/>
          <c:order val="3"/>
          <c:tx>
            <c:strRef>
              <c:f>Indicator!$R$31</c:f>
              <c:strCache>
                <c:ptCount val="1"/>
                <c:pt idx="0">
                  <c:v>Reversal Indicator</c:v>
                </c:pt>
              </c:strCache>
            </c:strRef>
          </c:tx>
          <c:spPr>
            <a:solidFill>
              <a:srgbClr val="FFBA00"/>
            </a:solidFill>
            <a:ln>
              <a:solidFill>
                <a:schemeClr val="tx1">
                  <a:lumMod val="50000"/>
                  <a:lumOff val="50000"/>
                </a:schemeClr>
              </a:solidFill>
            </a:ln>
          </c:spPr>
          <c:val>
            <c:numRef>
              <c:f>[0]!rngRes</c:f>
              <c:numCache>
                <c:formatCode>#,##0.0000</c:formatCode>
                <c:ptCount val="190"/>
                <c:pt idx="0">
                  <c:v>7.4395289041608807E-4</c:v>
                </c:pt>
                <c:pt idx="1">
                  <c:v>5.215098578884093E-3</c:v>
                </c:pt>
                <c:pt idx="2">
                  <c:v>8.2295026057579729E-3</c:v>
                </c:pt>
                <c:pt idx="3">
                  <c:v>1.0219785185306425E-2</c:v>
                </c:pt>
                <c:pt idx="4">
                  <c:v>1.1043923297334193E-2</c:v>
                </c:pt>
                <c:pt idx="5">
                  <c:v>1.0819008437671064E-2</c:v>
                </c:pt>
                <c:pt idx="6">
                  <c:v>1.1436722821027718E-2</c:v>
                </c:pt>
                <c:pt idx="7">
                  <c:v>1.2773213570959539E-2</c:v>
                </c:pt>
                <c:pt idx="8">
                  <c:v>1.337451632003267E-2</c:v>
                </c:pt>
                <c:pt idx="9">
                  <c:v>1.366942571666431E-2</c:v>
                </c:pt>
                <c:pt idx="10">
                  <c:v>1.5064363684222981E-2</c:v>
                </c:pt>
                <c:pt idx="11">
                  <c:v>1.6749544885567749E-2</c:v>
                </c:pt>
                <c:pt idx="12">
                  <c:v>1.9051822859518643E-2</c:v>
                </c:pt>
                <c:pt idx="13">
                  <c:v>2.0412563809590775E-2</c:v>
                </c:pt>
                <c:pt idx="14">
                  <c:v>2.0382618836241644E-2</c:v>
                </c:pt>
                <c:pt idx="15">
                  <c:v>2.0112031533164047E-2</c:v>
                </c:pt>
                <c:pt idx="16">
                  <c:v>1.9424272723271373E-2</c:v>
                </c:pt>
                <c:pt idx="17">
                  <c:v>1.8711292898837932E-2</c:v>
                </c:pt>
                <c:pt idx="18">
                  <c:v>1.7679354882185153E-2</c:v>
                </c:pt>
                <c:pt idx="19">
                  <c:v>1.5784241186966027E-2</c:v>
                </c:pt>
                <c:pt idx="20">
                  <c:v>1.4325623522619763E-2</c:v>
                </c:pt>
                <c:pt idx="21">
                  <c:v>1.3171452549273533E-2</c:v>
                </c:pt>
                <c:pt idx="22">
                  <c:v>9.7175562290158449E-3</c:v>
                </c:pt>
                <c:pt idx="23">
                  <c:v>5.5362063646890716E-3</c:v>
                </c:pt>
                <c:pt idx="24">
                  <c:v>2.0924609064450535E-3</c:v>
                </c:pt>
                <c:pt idx="25">
                  <c:v>-1.3312028449171155E-3</c:v>
                </c:pt>
                <c:pt idx="26">
                  <c:v>-2.4014268926899861E-3</c:v>
                </c:pt>
                <c:pt idx="27">
                  <c:v>-3.7778178412643977E-3</c:v>
                </c:pt>
                <c:pt idx="28">
                  <c:v>-4.7490854718520732E-3</c:v>
                </c:pt>
                <c:pt idx="29">
                  <c:v>-4.722677620608632E-3</c:v>
                </c:pt>
                <c:pt idx="30">
                  <c:v>-5.4829688972334763E-3</c:v>
                </c:pt>
                <c:pt idx="31">
                  <c:v>-5.3513775283877893E-3</c:v>
                </c:pt>
                <c:pt idx="32">
                  <c:v>-5.5789219780538087E-3</c:v>
                </c:pt>
                <c:pt idx="33">
                  <c:v>-5.6491275149346057E-3</c:v>
                </c:pt>
                <c:pt idx="34">
                  <c:v>-4.0630409390066263E-3</c:v>
                </c:pt>
                <c:pt idx="35">
                  <c:v>-2.5629547328610072E-3</c:v>
                </c:pt>
                <c:pt idx="36">
                  <c:v>-6.6748456497657885E-4</c:v>
                </c:pt>
                <c:pt idx="37">
                  <c:v>1.5550543352520693E-3</c:v>
                </c:pt>
                <c:pt idx="38">
                  <c:v>2.2184659391267653E-3</c:v>
                </c:pt>
                <c:pt idx="39">
                  <c:v>3.760128311067203E-3</c:v>
                </c:pt>
                <c:pt idx="40">
                  <c:v>5.9522441247583015E-3</c:v>
                </c:pt>
                <c:pt idx="41">
                  <c:v>7.2523456355138554E-3</c:v>
                </c:pt>
                <c:pt idx="42">
                  <c:v>1.0092133311617577E-2</c:v>
                </c:pt>
                <c:pt idx="43">
                  <c:v>1.1387296431411911E-2</c:v>
                </c:pt>
                <c:pt idx="44">
                  <c:v>1.2837171307874873E-2</c:v>
                </c:pt>
                <c:pt idx="45">
                  <c:v>1.4265137926374741E-2</c:v>
                </c:pt>
                <c:pt idx="46">
                  <c:v>1.5660336396512521E-2</c:v>
                </c:pt>
                <c:pt idx="47">
                  <c:v>1.73397609365139E-2</c:v>
                </c:pt>
                <c:pt idx="48">
                  <c:v>1.7528666406759909E-2</c:v>
                </c:pt>
                <c:pt idx="49">
                  <c:v>1.6760036845925676E-2</c:v>
                </c:pt>
                <c:pt idx="50">
                  <c:v>1.5951648719410162E-2</c:v>
                </c:pt>
                <c:pt idx="51">
                  <c:v>1.506873001642987E-2</c:v>
                </c:pt>
                <c:pt idx="52">
                  <c:v>1.3675893275168566E-2</c:v>
                </c:pt>
                <c:pt idx="53">
                  <c:v>1.3050755070381604E-2</c:v>
                </c:pt>
                <c:pt idx="54">
                  <c:v>1.1320929359146565E-2</c:v>
                </c:pt>
                <c:pt idx="55">
                  <c:v>1.131799873094552E-2</c:v>
                </c:pt>
                <c:pt idx="56">
                  <c:v>1.1268559936919996E-2</c:v>
                </c:pt>
                <c:pt idx="57">
                  <c:v>1.0338873362152744E-2</c:v>
                </c:pt>
                <c:pt idx="58">
                  <c:v>8.804506132997757E-3</c:v>
                </c:pt>
                <c:pt idx="59">
                  <c:v>7.197627340961436E-3</c:v>
                </c:pt>
                <c:pt idx="60">
                  <c:v>7.2839111239192096E-3</c:v>
                </c:pt>
                <c:pt idx="61">
                  <c:v>9.0369323800131782E-3</c:v>
                </c:pt>
                <c:pt idx="62">
                  <c:v>1.0656236160549675E-2</c:v>
                </c:pt>
                <c:pt idx="63">
                  <c:v>1.1399759432858678E-2</c:v>
                </c:pt>
                <c:pt idx="64">
                  <c:v>1.1877064443279831E-2</c:v>
                </c:pt>
                <c:pt idx="65">
                  <c:v>1.1525895201137065E-2</c:v>
                </c:pt>
                <c:pt idx="66">
                  <c:v>1.0614869173793123E-2</c:v>
                </c:pt>
                <c:pt idx="67">
                  <c:v>8.9531691500803531E-3</c:v>
                </c:pt>
                <c:pt idx="68">
                  <c:v>7.7664977306167501E-3</c:v>
                </c:pt>
                <c:pt idx="69">
                  <c:v>7.1905652705784116E-3</c:v>
                </c:pt>
                <c:pt idx="70">
                  <c:v>6.397297504351156E-3</c:v>
                </c:pt>
                <c:pt idx="71">
                  <c:v>5.9242796785269284E-3</c:v>
                </c:pt>
                <c:pt idx="72">
                  <c:v>4.3083013565338446E-3</c:v>
                </c:pt>
                <c:pt idx="73">
                  <c:v>1.6354291608358523E-3</c:v>
                </c:pt>
                <c:pt idx="74">
                  <c:v>-4.8921067175617533E-4</c:v>
                </c:pt>
                <c:pt idx="75">
                  <c:v>-2.3857123408012101E-3</c:v>
                </c:pt>
                <c:pt idx="76">
                  <c:v>-3.9449388276064238E-3</c:v>
                </c:pt>
                <c:pt idx="77">
                  <c:v>-4.6193297178681036E-3</c:v>
                </c:pt>
                <c:pt idx="78">
                  <c:v>-4.2089880363234966E-3</c:v>
                </c:pt>
                <c:pt idx="79">
                  <c:v>-3.3979582995721635E-3</c:v>
                </c:pt>
                <c:pt idx="80">
                  <c:v>-2.4959302123454888E-3</c:v>
                </c:pt>
                <c:pt idx="81">
                  <c:v>-1.2722705290318381E-3</c:v>
                </c:pt>
                <c:pt idx="82">
                  <c:v>4.0439988829328068E-4</c:v>
                </c:pt>
                <c:pt idx="83">
                  <c:v>1.96967926524628E-3</c:v>
                </c:pt>
                <c:pt idx="84">
                  <c:v>3.4838258223892898E-3</c:v>
                </c:pt>
                <c:pt idx="85">
                  <c:v>5.5908920454502582E-3</c:v>
                </c:pt>
                <c:pt idx="86">
                  <c:v>7.7807725803744274E-3</c:v>
                </c:pt>
                <c:pt idx="87">
                  <c:v>9.6094418685094413E-3</c:v>
                </c:pt>
                <c:pt idx="88">
                  <c:v>1.1386735267314931E-2</c:v>
                </c:pt>
                <c:pt idx="89">
                  <c:v>1.2544942469535518E-2</c:v>
                </c:pt>
                <c:pt idx="90">
                  <c:v>1.3257232609876974E-2</c:v>
                </c:pt>
                <c:pt idx="91">
                  <c:v>1.3060601737178625E-2</c:v>
                </c:pt>
                <c:pt idx="92">
                  <c:v>1.2029814363273697E-2</c:v>
                </c:pt>
                <c:pt idx="93">
                  <c:v>1.0351799941688821E-2</c:v>
                </c:pt>
                <c:pt idx="94">
                  <c:v>8.7584076243351072E-3</c:v>
                </c:pt>
                <c:pt idx="95">
                  <c:v>7.2415551011117997E-3</c:v>
                </c:pt>
                <c:pt idx="96">
                  <c:v>5.9881982189794476E-3</c:v>
                </c:pt>
                <c:pt idx="97">
                  <c:v>4.0069191267331841E-3</c:v>
                </c:pt>
                <c:pt idx="98">
                  <c:v>1.7765908753849275E-3</c:v>
                </c:pt>
                <c:pt idx="99">
                  <c:v>9.4914526780860882E-4</c:v>
                </c:pt>
                <c:pt idx="100">
                  <c:v>3.2752116469735981E-4</c:v>
                </c:pt>
                <c:pt idx="101">
                  <c:v>-9.7956149982153691E-4</c:v>
                </c:pt>
                <c:pt idx="102">
                  <c:v>-2.4474803165800019E-3</c:v>
                </c:pt>
                <c:pt idx="103">
                  <c:v>-3.4786381686820679E-3</c:v>
                </c:pt>
                <c:pt idx="104">
                  <c:v>-4.2719228832079938E-3</c:v>
                </c:pt>
                <c:pt idx="105">
                  <c:v>-4.8776186062895474E-3</c:v>
                </c:pt>
                <c:pt idx="106">
                  <c:v>-5.9882613636604671E-3</c:v>
                </c:pt>
                <c:pt idx="107">
                  <c:v>-7.6254600211484065E-3</c:v>
                </c:pt>
                <c:pt idx="108">
                  <c:v>-8.8111353845177834E-3</c:v>
                </c:pt>
                <c:pt idx="109">
                  <c:v>-9.6729268449629261E-3</c:v>
                </c:pt>
                <c:pt idx="110">
                  <c:v>-1.0041567782572008E-2</c:v>
                </c:pt>
                <c:pt idx="111">
                  <c:v>-1.0908250655896564E-2</c:v>
                </c:pt>
                <c:pt idx="112">
                  <c:v>-1.2354416096200759E-2</c:v>
                </c:pt>
                <c:pt idx="113">
                  <c:v>-1.2843643851283084E-2</c:v>
                </c:pt>
                <c:pt idx="114">
                  <c:v>-1.2253161109876955E-2</c:v>
                </c:pt>
                <c:pt idx="115">
                  <c:v>-1.2805367367564147E-2</c:v>
                </c:pt>
                <c:pt idx="116">
                  <c:v>-1.3220891187279529E-2</c:v>
                </c:pt>
                <c:pt idx="117">
                  <c:v>-1.3668235799285302E-2</c:v>
                </c:pt>
                <c:pt idx="118">
                  <c:v>-1.3100179956814065E-2</c:v>
                </c:pt>
                <c:pt idx="119">
                  <c:v>-1.2142272776535474E-2</c:v>
                </c:pt>
                <c:pt idx="120">
                  <c:v>-1.1309632184318595E-2</c:v>
                </c:pt>
                <c:pt idx="121">
                  <c:v>-1.0299354865272684E-2</c:v>
                </c:pt>
                <c:pt idx="122">
                  <c:v>-1.0030278048449758E-2</c:v>
                </c:pt>
                <c:pt idx="123">
                  <c:v>-9.9876257682211811E-3</c:v>
                </c:pt>
                <c:pt idx="124">
                  <c:v>-9.8463544402286919E-3</c:v>
                </c:pt>
                <c:pt idx="125">
                  <c:v>-9.4136115160646412E-3</c:v>
                </c:pt>
                <c:pt idx="126">
                  <c:v>-1.0476671649071168E-2</c:v>
                </c:pt>
                <c:pt idx="127">
                  <c:v>-9.2555905346864038E-3</c:v>
                </c:pt>
                <c:pt idx="128">
                  <c:v>-8.1663874905644612E-3</c:v>
                </c:pt>
                <c:pt idx="129">
                  <c:v>-6.5877919142349074E-3</c:v>
                </c:pt>
                <c:pt idx="130">
                  <c:v>-5.3670467062754759E-3</c:v>
                </c:pt>
                <c:pt idx="131">
                  <c:v>-4.7273356653149403E-3</c:v>
                </c:pt>
                <c:pt idx="132">
                  <c:v>-4.0862497751506018E-3</c:v>
                </c:pt>
                <c:pt idx="133">
                  <c:v>-3.5155990255706414E-3</c:v>
                </c:pt>
                <c:pt idx="134">
                  <c:v>-3.072207037313532E-3</c:v>
                </c:pt>
                <c:pt idx="135">
                  <c:v>-3.1867226160713713E-3</c:v>
                </c:pt>
                <c:pt idx="136">
                  <c:v>-2.9586989763647677E-3</c:v>
                </c:pt>
                <c:pt idx="137">
                  <c:v>-3.3974035161365244E-3</c:v>
                </c:pt>
                <c:pt idx="138">
                  <c:v>-3.0427681110241078E-3</c:v>
                </c:pt>
                <c:pt idx="139">
                  <c:v>-3.8453141743330747E-3</c:v>
                </c:pt>
                <c:pt idx="140">
                  <c:v>-3.6476795253233569E-3</c:v>
                </c:pt>
                <c:pt idx="141">
                  <c:v>-3.9942914230051783E-3</c:v>
                </c:pt>
                <c:pt idx="142">
                  <c:v>-5.042234229338919E-3</c:v>
                </c:pt>
                <c:pt idx="143">
                  <c:v>-5.0811016114507548E-3</c:v>
                </c:pt>
                <c:pt idx="144">
                  <c:v>-5.5067513048449425E-3</c:v>
                </c:pt>
                <c:pt idx="145">
                  <c:v>-6.7841889837717013E-3</c:v>
                </c:pt>
                <c:pt idx="146">
                  <c:v>-7.4640997770376574E-3</c:v>
                </c:pt>
                <c:pt idx="147">
                  <c:v>-7.8490462598875162E-3</c:v>
                </c:pt>
                <c:pt idx="148">
                  <c:v>-7.2001581058333463E-3</c:v>
                </c:pt>
                <c:pt idx="149">
                  <c:v>-6.3317635654602271E-3</c:v>
                </c:pt>
                <c:pt idx="150">
                  <c:v>-5.104620267350932E-3</c:v>
                </c:pt>
                <c:pt idx="151">
                  <c:v>-4.1111222361206127E-3</c:v>
                </c:pt>
                <c:pt idx="152">
                  <c:v>-4.4317522100450792E-3</c:v>
                </c:pt>
                <c:pt idx="153">
                  <c:v>-4.4199858431954652E-3</c:v>
                </c:pt>
                <c:pt idx="154">
                  <c:v>-4.1656227423713613E-3</c:v>
                </c:pt>
                <c:pt idx="155">
                  <c:v>-4.1528443823557575E-3</c:v>
                </c:pt>
                <c:pt idx="156">
                  <c:v>-2.9753518434472268E-3</c:v>
                </c:pt>
                <c:pt idx="157">
                  <c:v>-8.2513337632187647E-4</c:v>
                </c:pt>
                <c:pt idx="158">
                  <c:v>9.5381181215067564E-4</c:v>
                </c:pt>
                <c:pt idx="159">
                  <c:v>2.4138358799953518E-3</c:v>
                </c:pt>
                <c:pt idx="160">
                  <c:v>2.3095720226668608E-3</c:v>
                </c:pt>
                <c:pt idx="161">
                  <c:v>2.4412507973370539E-3</c:v>
                </c:pt>
                <c:pt idx="162">
                  <c:v>2.0477271157400504E-3</c:v>
                </c:pt>
                <c:pt idx="163">
                  <c:v>2.3332811390693277E-3</c:v>
                </c:pt>
                <c:pt idx="164">
                  <c:v>3.2882505356977496E-3</c:v>
                </c:pt>
                <c:pt idx="165">
                  <c:v>4.652726565966353E-3</c:v>
                </c:pt>
                <c:pt idx="166">
                  <c:v>6.4753940939001643E-3</c:v>
                </c:pt>
                <c:pt idx="167">
                  <c:v>8.0495578143181257E-3</c:v>
                </c:pt>
                <c:pt idx="168">
                  <c:v>8.3790847553270459E-3</c:v>
                </c:pt>
                <c:pt idx="169">
                  <c:v>9.1151423433410948E-3</c:v>
                </c:pt>
                <c:pt idx="170">
                  <c:v>1.0461459408463353E-2</c:v>
                </c:pt>
                <c:pt idx="171">
                  <c:v>1.2547548216470455E-2</c:v>
                </c:pt>
                <c:pt idx="172">
                  <c:v>1.5272267759907018E-2</c:v>
                </c:pt>
                <c:pt idx="173">
                  <c:v>1.754152258841412E-2</c:v>
                </c:pt>
                <c:pt idx="174">
                  <c:v>2.0112562186987641E-2</c:v>
                </c:pt>
                <c:pt idx="175">
                  <c:v>2.2174931648589392E-2</c:v>
                </c:pt>
                <c:pt idx="176">
                  <c:v>2.4232266433324514E-2</c:v>
                </c:pt>
                <c:pt idx="177">
                  <c:v>2.5422620984372174E-2</c:v>
                </c:pt>
                <c:pt idx="178">
                  <c:v>2.6308379630037782E-2</c:v>
                </c:pt>
                <c:pt idx="179">
                  <c:v>2.6265460595874701E-2</c:v>
                </c:pt>
                <c:pt idx="180">
                  <c:v>2.6219012915703617E-2</c:v>
                </c:pt>
                <c:pt idx="181">
                  <c:v>2.4778532012238223E-2</c:v>
                </c:pt>
                <c:pt idx="182">
                  <c:v>2.2459896561115012E-2</c:v>
                </c:pt>
                <c:pt idx="183">
                  <c:v>2.0597545098754323E-2</c:v>
                </c:pt>
                <c:pt idx="184">
                  <c:v>1.8542286025449276E-2</c:v>
                </c:pt>
                <c:pt idx="185">
                  <c:v>1.655069479914088E-2</c:v>
                </c:pt>
                <c:pt idx="186">
                  <c:v>1.4604792827010415E-2</c:v>
                </c:pt>
                <c:pt idx="187">
                  <c:v>1.3024770083155909E-2</c:v>
                </c:pt>
                <c:pt idx="188">
                  <c:v>1.1043812339972014E-2</c:v>
                </c:pt>
                <c:pt idx="189">
                  <c:v>9.3375551078104021E-3</c:v>
                </c:pt>
              </c:numCache>
            </c:numRef>
          </c:val>
        </c:ser>
        <c:dLbls>
          <c:showLegendKey val="0"/>
          <c:showVal val="0"/>
          <c:showCatName val="0"/>
          <c:showSerName val="0"/>
          <c:showPercent val="0"/>
          <c:showBubbleSize val="0"/>
        </c:dLbls>
        <c:axId val="197014528"/>
        <c:axId val="177088192"/>
      </c:areaChart>
      <c:lineChart>
        <c:grouping val="standard"/>
        <c:varyColors val="0"/>
        <c:ser>
          <c:idx val="1"/>
          <c:order val="0"/>
          <c:tx>
            <c:strRef>
              <c:f>Indicator!$U$9</c:f>
              <c:strCache>
                <c:ptCount val="1"/>
                <c:pt idx="0">
                  <c:v>NIKKEI 225 (JPY)</c:v>
                </c:pt>
              </c:strCache>
            </c:strRef>
          </c:tx>
          <c:spPr>
            <a:ln>
              <a:noFill/>
            </a:ln>
          </c:spPr>
          <c:marker>
            <c:symbol val="none"/>
          </c:marker>
          <c:cat>
            <c:numRef>
              <c:f>[0]!rngAx</c:f>
              <c:numCache>
                <c:formatCode>m/d/yyyy</c:formatCode>
                <c:ptCount val="190"/>
                <c:pt idx="0">
                  <c:v>36220</c:v>
                </c:pt>
                <c:pt idx="1">
                  <c:v>36251</c:v>
                </c:pt>
                <c:pt idx="2">
                  <c:v>36283</c:v>
                </c:pt>
                <c:pt idx="3">
                  <c:v>36312</c:v>
                </c:pt>
                <c:pt idx="4">
                  <c:v>36342</c:v>
                </c:pt>
                <c:pt idx="5">
                  <c:v>36374</c:v>
                </c:pt>
                <c:pt idx="6">
                  <c:v>36404</c:v>
                </c:pt>
                <c:pt idx="7">
                  <c:v>36434</c:v>
                </c:pt>
                <c:pt idx="8">
                  <c:v>36465</c:v>
                </c:pt>
                <c:pt idx="9">
                  <c:v>36495</c:v>
                </c:pt>
                <c:pt idx="10">
                  <c:v>36528</c:v>
                </c:pt>
                <c:pt idx="11">
                  <c:v>36557</c:v>
                </c:pt>
                <c:pt idx="12">
                  <c:v>36586</c:v>
                </c:pt>
                <c:pt idx="13">
                  <c:v>36619</c:v>
                </c:pt>
                <c:pt idx="14">
                  <c:v>36647</c:v>
                </c:pt>
                <c:pt idx="15">
                  <c:v>36678</c:v>
                </c:pt>
                <c:pt idx="16">
                  <c:v>36710</c:v>
                </c:pt>
                <c:pt idx="17">
                  <c:v>36739</c:v>
                </c:pt>
                <c:pt idx="18">
                  <c:v>36770</c:v>
                </c:pt>
                <c:pt idx="19">
                  <c:v>36801</c:v>
                </c:pt>
                <c:pt idx="20">
                  <c:v>36831</c:v>
                </c:pt>
                <c:pt idx="21">
                  <c:v>36861</c:v>
                </c:pt>
                <c:pt idx="22">
                  <c:v>36892</c:v>
                </c:pt>
                <c:pt idx="23">
                  <c:v>36923</c:v>
                </c:pt>
                <c:pt idx="24">
                  <c:v>36951</c:v>
                </c:pt>
                <c:pt idx="25">
                  <c:v>36983</c:v>
                </c:pt>
                <c:pt idx="26">
                  <c:v>37012</c:v>
                </c:pt>
                <c:pt idx="27">
                  <c:v>37043</c:v>
                </c:pt>
                <c:pt idx="28">
                  <c:v>37074</c:v>
                </c:pt>
                <c:pt idx="29">
                  <c:v>37104</c:v>
                </c:pt>
                <c:pt idx="30">
                  <c:v>37137</c:v>
                </c:pt>
                <c:pt idx="31">
                  <c:v>37165</c:v>
                </c:pt>
                <c:pt idx="32">
                  <c:v>37196</c:v>
                </c:pt>
                <c:pt idx="33">
                  <c:v>37228</c:v>
                </c:pt>
                <c:pt idx="34">
                  <c:v>37257</c:v>
                </c:pt>
                <c:pt idx="35">
                  <c:v>37288</c:v>
                </c:pt>
                <c:pt idx="36">
                  <c:v>37316</c:v>
                </c:pt>
                <c:pt idx="37">
                  <c:v>37347</c:v>
                </c:pt>
                <c:pt idx="38">
                  <c:v>37377</c:v>
                </c:pt>
                <c:pt idx="39">
                  <c:v>37410</c:v>
                </c:pt>
                <c:pt idx="40">
                  <c:v>37438</c:v>
                </c:pt>
                <c:pt idx="41">
                  <c:v>37469</c:v>
                </c:pt>
                <c:pt idx="42">
                  <c:v>37501</c:v>
                </c:pt>
                <c:pt idx="43">
                  <c:v>37530</c:v>
                </c:pt>
                <c:pt idx="44">
                  <c:v>37561</c:v>
                </c:pt>
                <c:pt idx="45">
                  <c:v>37592</c:v>
                </c:pt>
                <c:pt idx="46">
                  <c:v>37622</c:v>
                </c:pt>
                <c:pt idx="47">
                  <c:v>37655</c:v>
                </c:pt>
                <c:pt idx="48">
                  <c:v>37683</c:v>
                </c:pt>
                <c:pt idx="49">
                  <c:v>37712</c:v>
                </c:pt>
                <c:pt idx="50">
                  <c:v>37742</c:v>
                </c:pt>
                <c:pt idx="51">
                  <c:v>37774</c:v>
                </c:pt>
                <c:pt idx="52">
                  <c:v>37803</c:v>
                </c:pt>
                <c:pt idx="53">
                  <c:v>37834</c:v>
                </c:pt>
                <c:pt idx="54">
                  <c:v>37865</c:v>
                </c:pt>
                <c:pt idx="55">
                  <c:v>37895</c:v>
                </c:pt>
                <c:pt idx="56">
                  <c:v>37928</c:v>
                </c:pt>
                <c:pt idx="57">
                  <c:v>37956</c:v>
                </c:pt>
                <c:pt idx="58">
                  <c:v>37987</c:v>
                </c:pt>
                <c:pt idx="59">
                  <c:v>38019</c:v>
                </c:pt>
                <c:pt idx="60">
                  <c:v>38047</c:v>
                </c:pt>
                <c:pt idx="61">
                  <c:v>38078</c:v>
                </c:pt>
                <c:pt idx="62">
                  <c:v>38110</c:v>
                </c:pt>
                <c:pt idx="63">
                  <c:v>38139</c:v>
                </c:pt>
                <c:pt idx="64">
                  <c:v>38169</c:v>
                </c:pt>
                <c:pt idx="65">
                  <c:v>38201</c:v>
                </c:pt>
                <c:pt idx="66">
                  <c:v>38231</c:v>
                </c:pt>
                <c:pt idx="67">
                  <c:v>38261</c:v>
                </c:pt>
                <c:pt idx="68">
                  <c:v>38292</c:v>
                </c:pt>
                <c:pt idx="69">
                  <c:v>38322</c:v>
                </c:pt>
                <c:pt idx="70">
                  <c:v>38355</c:v>
                </c:pt>
                <c:pt idx="71">
                  <c:v>38384</c:v>
                </c:pt>
                <c:pt idx="72">
                  <c:v>38412</c:v>
                </c:pt>
                <c:pt idx="73">
                  <c:v>38443</c:v>
                </c:pt>
                <c:pt idx="74">
                  <c:v>38474</c:v>
                </c:pt>
                <c:pt idx="75">
                  <c:v>38504</c:v>
                </c:pt>
                <c:pt idx="76">
                  <c:v>38534</c:v>
                </c:pt>
                <c:pt idx="77">
                  <c:v>38565</c:v>
                </c:pt>
                <c:pt idx="78">
                  <c:v>38596</c:v>
                </c:pt>
                <c:pt idx="79">
                  <c:v>38628</c:v>
                </c:pt>
                <c:pt idx="80">
                  <c:v>38657</c:v>
                </c:pt>
                <c:pt idx="81">
                  <c:v>38687</c:v>
                </c:pt>
                <c:pt idx="82">
                  <c:v>38719</c:v>
                </c:pt>
                <c:pt idx="83">
                  <c:v>38749</c:v>
                </c:pt>
                <c:pt idx="84">
                  <c:v>38777</c:v>
                </c:pt>
                <c:pt idx="85">
                  <c:v>38810</c:v>
                </c:pt>
                <c:pt idx="86">
                  <c:v>38838</c:v>
                </c:pt>
                <c:pt idx="87">
                  <c:v>38869</c:v>
                </c:pt>
                <c:pt idx="88">
                  <c:v>38901</c:v>
                </c:pt>
                <c:pt idx="89">
                  <c:v>38930</c:v>
                </c:pt>
                <c:pt idx="90">
                  <c:v>38961</c:v>
                </c:pt>
                <c:pt idx="91">
                  <c:v>38992</c:v>
                </c:pt>
                <c:pt idx="92">
                  <c:v>39022</c:v>
                </c:pt>
                <c:pt idx="93">
                  <c:v>39052</c:v>
                </c:pt>
                <c:pt idx="94">
                  <c:v>39083</c:v>
                </c:pt>
                <c:pt idx="95">
                  <c:v>39114</c:v>
                </c:pt>
                <c:pt idx="96">
                  <c:v>39142</c:v>
                </c:pt>
                <c:pt idx="97">
                  <c:v>39174</c:v>
                </c:pt>
                <c:pt idx="98">
                  <c:v>39203</c:v>
                </c:pt>
                <c:pt idx="99">
                  <c:v>39234</c:v>
                </c:pt>
                <c:pt idx="100">
                  <c:v>39265</c:v>
                </c:pt>
                <c:pt idx="101">
                  <c:v>39295</c:v>
                </c:pt>
                <c:pt idx="102">
                  <c:v>39328</c:v>
                </c:pt>
                <c:pt idx="103">
                  <c:v>39356</c:v>
                </c:pt>
                <c:pt idx="104">
                  <c:v>39387</c:v>
                </c:pt>
                <c:pt idx="105">
                  <c:v>39419</c:v>
                </c:pt>
                <c:pt idx="106">
                  <c:v>39448</c:v>
                </c:pt>
                <c:pt idx="107">
                  <c:v>39479</c:v>
                </c:pt>
                <c:pt idx="108">
                  <c:v>39510</c:v>
                </c:pt>
                <c:pt idx="109">
                  <c:v>39539</c:v>
                </c:pt>
                <c:pt idx="110">
                  <c:v>39569</c:v>
                </c:pt>
                <c:pt idx="111">
                  <c:v>39601</c:v>
                </c:pt>
                <c:pt idx="112">
                  <c:v>39630</c:v>
                </c:pt>
                <c:pt idx="113">
                  <c:v>39661</c:v>
                </c:pt>
                <c:pt idx="114">
                  <c:v>39692</c:v>
                </c:pt>
                <c:pt idx="115">
                  <c:v>39722</c:v>
                </c:pt>
                <c:pt idx="116">
                  <c:v>39755</c:v>
                </c:pt>
                <c:pt idx="117">
                  <c:v>39783</c:v>
                </c:pt>
                <c:pt idx="118">
                  <c:v>39814</c:v>
                </c:pt>
                <c:pt idx="119">
                  <c:v>39846</c:v>
                </c:pt>
                <c:pt idx="120">
                  <c:v>39874</c:v>
                </c:pt>
                <c:pt idx="121">
                  <c:v>39904</c:v>
                </c:pt>
                <c:pt idx="122">
                  <c:v>39934</c:v>
                </c:pt>
                <c:pt idx="123">
                  <c:v>39965</c:v>
                </c:pt>
                <c:pt idx="124">
                  <c:v>39995</c:v>
                </c:pt>
                <c:pt idx="125">
                  <c:v>40028</c:v>
                </c:pt>
                <c:pt idx="126">
                  <c:v>40057</c:v>
                </c:pt>
                <c:pt idx="127">
                  <c:v>40087</c:v>
                </c:pt>
                <c:pt idx="128">
                  <c:v>40119</c:v>
                </c:pt>
                <c:pt idx="129">
                  <c:v>40148</c:v>
                </c:pt>
                <c:pt idx="130">
                  <c:v>40179</c:v>
                </c:pt>
                <c:pt idx="131">
                  <c:v>40210</c:v>
                </c:pt>
                <c:pt idx="132">
                  <c:v>40238</c:v>
                </c:pt>
                <c:pt idx="133">
                  <c:v>40269</c:v>
                </c:pt>
                <c:pt idx="134">
                  <c:v>40301</c:v>
                </c:pt>
                <c:pt idx="135">
                  <c:v>40330</c:v>
                </c:pt>
                <c:pt idx="136">
                  <c:v>40360</c:v>
                </c:pt>
                <c:pt idx="137">
                  <c:v>40392</c:v>
                </c:pt>
                <c:pt idx="138">
                  <c:v>40422</c:v>
                </c:pt>
                <c:pt idx="139">
                  <c:v>40452</c:v>
                </c:pt>
                <c:pt idx="140">
                  <c:v>40483</c:v>
                </c:pt>
                <c:pt idx="141">
                  <c:v>40513</c:v>
                </c:pt>
                <c:pt idx="142">
                  <c:v>40546</c:v>
                </c:pt>
                <c:pt idx="143">
                  <c:v>40575</c:v>
                </c:pt>
                <c:pt idx="144">
                  <c:v>40603</c:v>
                </c:pt>
                <c:pt idx="145">
                  <c:v>40634</c:v>
                </c:pt>
                <c:pt idx="146">
                  <c:v>40665</c:v>
                </c:pt>
                <c:pt idx="147">
                  <c:v>40695</c:v>
                </c:pt>
                <c:pt idx="148">
                  <c:v>40725</c:v>
                </c:pt>
                <c:pt idx="149">
                  <c:v>40756</c:v>
                </c:pt>
                <c:pt idx="150">
                  <c:v>40787</c:v>
                </c:pt>
                <c:pt idx="151">
                  <c:v>40819</c:v>
                </c:pt>
                <c:pt idx="152">
                  <c:v>40848</c:v>
                </c:pt>
                <c:pt idx="153">
                  <c:v>40878</c:v>
                </c:pt>
                <c:pt idx="154">
                  <c:v>40910</c:v>
                </c:pt>
                <c:pt idx="155">
                  <c:v>40940</c:v>
                </c:pt>
                <c:pt idx="156">
                  <c:v>40969</c:v>
                </c:pt>
                <c:pt idx="157">
                  <c:v>41001</c:v>
                </c:pt>
                <c:pt idx="158">
                  <c:v>41030</c:v>
                </c:pt>
                <c:pt idx="159">
                  <c:v>41061</c:v>
                </c:pt>
                <c:pt idx="160">
                  <c:v>41092</c:v>
                </c:pt>
                <c:pt idx="161">
                  <c:v>41122</c:v>
                </c:pt>
                <c:pt idx="162">
                  <c:v>41155</c:v>
                </c:pt>
                <c:pt idx="163">
                  <c:v>41183</c:v>
                </c:pt>
                <c:pt idx="164">
                  <c:v>41214</c:v>
                </c:pt>
                <c:pt idx="165">
                  <c:v>41246</c:v>
                </c:pt>
                <c:pt idx="166">
                  <c:v>41275</c:v>
                </c:pt>
                <c:pt idx="167">
                  <c:v>41306</c:v>
                </c:pt>
                <c:pt idx="168">
                  <c:v>41334</c:v>
                </c:pt>
                <c:pt idx="169">
                  <c:v>41365</c:v>
                </c:pt>
                <c:pt idx="170">
                  <c:v>41395</c:v>
                </c:pt>
                <c:pt idx="171">
                  <c:v>41428</c:v>
                </c:pt>
                <c:pt idx="172">
                  <c:v>41456</c:v>
                </c:pt>
                <c:pt idx="173">
                  <c:v>41487</c:v>
                </c:pt>
                <c:pt idx="174">
                  <c:v>41519</c:v>
                </c:pt>
                <c:pt idx="175">
                  <c:v>41548</c:v>
                </c:pt>
                <c:pt idx="176">
                  <c:v>41579</c:v>
                </c:pt>
                <c:pt idx="177">
                  <c:v>41610</c:v>
                </c:pt>
                <c:pt idx="178">
                  <c:v>41640</c:v>
                </c:pt>
                <c:pt idx="179">
                  <c:v>41673</c:v>
                </c:pt>
                <c:pt idx="180">
                  <c:v>41701</c:v>
                </c:pt>
                <c:pt idx="181">
                  <c:v>41730</c:v>
                </c:pt>
                <c:pt idx="182">
                  <c:v>41760</c:v>
                </c:pt>
                <c:pt idx="183">
                  <c:v>41792</c:v>
                </c:pt>
                <c:pt idx="184">
                  <c:v>41821</c:v>
                </c:pt>
                <c:pt idx="185">
                  <c:v>41852</c:v>
                </c:pt>
                <c:pt idx="186">
                  <c:v>41883</c:v>
                </c:pt>
                <c:pt idx="187">
                  <c:v>41913</c:v>
                </c:pt>
                <c:pt idx="188">
                  <c:v>41946</c:v>
                </c:pt>
                <c:pt idx="189">
                  <c:v>41974</c:v>
                </c:pt>
              </c:numCache>
            </c:numRef>
          </c:cat>
          <c:val>
            <c:numRef>
              <c:f>[0]!rngIdx1</c:f>
              <c:numCache>
                <c:formatCode>0.000%</c:formatCode>
                <c:ptCount val="190"/>
                <c:pt idx="0">
                  <c:v>-5.1729278788234558E-3</c:v>
                </c:pt>
                <c:pt idx="1">
                  <c:v>5.5363917402046804E-4</c:v>
                </c:pt>
                <c:pt idx="2">
                  <c:v>3.1220399100358562E-3</c:v>
                </c:pt>
                <c:pt idx="3">
                  <c:v>5.3521836761459942E-3</c:v>
                </c:pt>
                <c:pt idx="4">
                  <c:v>6.140977900845784E-3</c:v>
                </c:pt>
                <c:pt idx="5">
                  <c:v>7.5266138811649549E-3</c:v>
                </c:pt>
                <c:pt idx="6">
                  <c:v>9.331317165746358E-3</c:v>
                </c:pt>
                <c:pt idx="7">
                  <c:v>1.1209807991412758E-2</c:v>
                </c:pt>
                <c:pt idx="8">
                  <c:v>1.2134744140762566E-2</c:v>
                </c:pt>
                <c:pt idx="9">
                  <c:v>1.293782925965375E-2</c:v>
                </c:pt>
                <c:pt idx="10">
                  <c:v>1.412460161612757E-2</c:v>
                </c:pt>
                <c:pt idx="11">
                  <c:v>1.5226312777265374E-2</c:v>
                </c:pt>
                <c:pt idx="12">
                  <c:v>1.7417525437990796E-2</c:v>
                </c:pt>
                <c:pt idx="13">
                  <c:v>1.8003274301505563E-2</c:v>
                </c:pt>
                <c:pt idx="14">
                  <c:v>1.7739261126816161E-2</c:v>
                </c:pt>
                <c:pt idx="15">
                  <c:v>1.6915309536171676E-2</c:v>
                </c:pt>
                <c:pt idx="16">
                  <c:v>1.5955772658857763E-2</c:v>
                </c:pt>
                <c:pt idx="17">
                  <c:v>1.4472422595257337E-2</c:v>
                </c:pt>
                <c:pt idx="18">
                  <c:v>1.2472904218749482E-2</c:v>
                </c:pt>
                <c:pt idx="19">
                  <c:v>9.7449227398486663E-3</c:v>
                </c:pt>
                <c:pt idx="20">
                  <c:v>6.879219217655959E-3</c:v>
                </c:pt>
                <c:pt idx="21">
                  <c:v>3.8374492912007676E-3</c:v>
                </c:pt>
                <c:pt idx="22">
                  <c:v>-1.9411882651198682E-4</c:v>
                </c:pt>
                <c:pt idx="23">
                  <c:v>-4.8562149048263113E-3</c:v>
                </c:pt>
                <c:pt idx="24">
                  <c:v>-9.4092714097871542E-3</c:v>
                </c:pt>
                <c:pt idx="25">
                  <c:v>-1.2896512848614114E-2</c:v>
                </c:pt>
                <c:pt idx="26">
                  <c:v>-1.4521841977336003E-2</c:v>
                </c:pt>
                <c:pt idx="27">
                  <c:v>-1.6394348348980171E-2</c:v>
                </c:pt>
                <c:pt idx="28">
                  <c:v>-1.819294660873556E-2</c:v>
                </c:pt>
                <c:pt idx="29">
                  <c:v>-1.9830989948528877E-2</c:v>
                </c:pt>
                <c:pt idx="30">
                  <c:v>-2.21633005748882E-2</c:v>
                </c:pt>
                <c:pt idx="31">
                  <c:v>-2.349803997011576E-2</c:v>
                </c:pt>
                <c:pt idx="32">
                  <c:v>-2.3988471197081283E-2</c:v>
                </c:pt>
                <c:pt idx="33">
                  <c:v>-2.4115777721740245E-2</c:v>
                </c:pt>
                <c:pt idx="34">
                  <c:v>-2.3444854531759287E-2</c:v>
                </c:pt>
                <c:pt idx="35">
                  <c:v>-2.2196847764558141E-2</c:v>
                </c:pt>
                <c:pt idx="36">
                  <c:v>-1.9458862426159688E-2</c:v>
                </c:pt>
                <c:pt idx="37">
                  <c:v>-1.7465374292923722E-2</c:v>
                </c:pt>
                <c:pt idx="38">
                  <c:v>-1.6774954821607336E-2</c:v>
                </c:pt>
                <c:pt idx="39">
                  <c:v>-1.5434728962244246E-2</c:v>
                </c:pt>
                <c:pt idx="40">
                  <c:v>-1.371484655428141E-2</c:v>
                </c:pt>
                <c:pt idx="41">
                  <c:v>-1.2108700864045292E-2</c:v>
                </c:pt>
                <c:pt idx="42">
                  <c:v>-8.9921307121058561E-3</c:v>
                </c:pt>
                <c:pt idx="43">
                  <c:v>-7.1370912128824364E-3</c:v>
                </c:pt>
                <c:pt idx="44">
                  <c:v>-5.6997696965153085E-3</c:v>
                </c:pt>
                <c:pt idx="45">
                  <c:v>-4.5455265860083636E-3</c:v>
                </c:pt>
                <c:pt idx="46">
                  <c:v>-3.7657102402719306E-3</c:v>
                </c:pt>
                <c:pt idx="47">
                  <c:v>-2.8152586852678717E-3</c:v>
                </c:pt>
                <c:pt idx="48">
                  <c:v>-4.1738367051928054E-3</c:v>
                </c:pt>
                <c:pt idx="49">
                  <c:v>-5.3552094823109755E-3</c:v>
                </c:pt>
                <c:pt idx="50">
                  <c:v>-6.3320018178067263E-3</c:v>
                </c:pt>
                <c:pt idx="51">
                  <c:v>-6.46565026544349E-3</c:v>
                </c:pt>
                <c:pt idx="52">
                  <c:v>-5.8221249221506949E-3</c:v>
                </c:pt>
                <c:pt idx="53">
                  <c:v>-4.6552618129721418E-3</c:v>
                </c:pt>
                <c:pt idx="54">
                  <c:v>-3.5956475910175127E-3</c:v>
                </c:pt>
                <c:pt idx="55">
                  <c:v>-1.4907374554553217E-3</c:v>
                </c:pt>
                <c:pt idx="56">
                  <c:v>4.3610347190210812E-4</c:v>
                </c:pt>
                <c:pt idx="57">
                  <c:v>2.4499735099326797E-3</c:v>
                </c:pt>
                <c:pt idx="58">
                  <c:v>4.969584282057197E-3</c:v>
                </c:pt>
                <c:pt idx="59">
                  <c:v>7.2066064241929758E-3</c:v>
                </c:pt>
                <c:pt idx="60">
                  <c:v>1.140623014404213E-2</c:v>
                </c:pt>
                <c:pt idx="61">
                  <c:v>1.6176874356249628E-2</c:v>
                </c:pt>
                <c:pt idx="62">
                  <c:v>2.0179569264432068E-2</c:v>
                </c:pt>
                <c:pt idx="63">
                  <c:v>2.2788249735443276E-2</c:v>
                </c:pt>
                <c:pt idx="64">
                  <c:v>2.3959736379831429E-2</c:v>
                </c:pt>
                <c:pt idx="65">
                  <c:v>2.4218086281460799E-2</c:v>
                </c:pt>
                <c:pt idx="66">
                  <c:v>2.3250704089626695E-2</c:v>
                </c:pt>
                <c:pt idx="67">
                  <c:v>2.1747147696928874E-2</c:v>
                </c:pt>
                <c:pt idx="68">
                  <c:v>2.0939599100555623E-2</c:v>
                </c:pt>
                <c:pt idx="69">
                  <c:v>2.0054904009560583E-2</c:v>
                </c:pt>
                <c:pt idx="70">
                  <c:v>1.8487343552653922E-2</c:v>
                </c:pt>
                <c:pt idx="71">
                  <c:v>1.7245464891128198E-2</c:v>
                </c:pt>
                <c:pt idx="72">
                  <c:v>1.4987997933912143E-2</c:v>
                </c:pt>
                <c:pt idx="73">
                  <c:v>1.1888017480555698E-2</c:v>
                </c:pt>
                <c:pt idx="74">
                  <c:v>9.8619934228899499E-3</c:v>
                </c:pt>
                <c:pt idx="75">
                  <c:v>8.1353839137153858E-3</c:v>
                </c:pt>
                <c:pt idx="76">
                  <c:v>7.2771595987381902E-3</c:v>
                </c:pt>
                <c:pt idx="77">
                  <c:v>7.3195131219388476E-3</c:v>
                </c:pt>
                <c:pt idx="78">
                  <c:v>8.2096124617613096E-3</c:v>
                </c:pt>
                <c:pt idx="79">
                  <c:v>9.4660843611036622E-3</c:v>
                </c:pt>
                <c:pt idx="80">
                  <c:v>1.0798786294906201E-2</c:v>
                </c:pt>
                <c:pt idx="81">
                  <c:v>1.2601807396210167E-2</c:v>
                </c:pt>
                <c:pt idx="82">
                  <c:v>1.4647877944790694E-2</c:v>
                </c:pt>
                <c:pt idx="83">
                  <c:v>1.6411053927950083E-2</c:v>
                </c:pt>
                <c:pt idx="84">
                  <c:v>1.8351660266102125E-2</c:v>
                </c:pt>
                <c:pt idx="85">
                  <c:v>2.1263291290663108E-2</c:v>
                </c:pt>
                <c:pt idx="86">
                  <c:v>2.3512601699174518E-2</c:v>
                </c:pt>
                <c:pt idx="87">
                  <c:v>2.5160029964196612E-2</c:v>
                </c:pt>
                <c:pt idx="88">
                  <c:v>2.6381020371471591E-2</c:v>
                </c:pt>
                <c:pt idx="89">
                  <c:v>2.7050291798369597E-2</c:v>
                </c:pt>
                <c:pt idx="90">
                  <c:v>2.7044444607291187E-2</c:v>
                </c:pt>
                <c:pt idx="91">
                  <c:v>2.6733584889366505E-2</c:v>
                </c:pt>
                <c:pt idx="92">
                  <c:v>2.5262788377017637E-2</c:v>
                </c:pt>
                <c:pt idx="93">
                  <c:v>2.2976001152064857E-2</c:v>
                </c:pt>
                <c:pt idx="94">
                  <c:v>2.0625309373671817E-2</c:v>
                </c:pt>
                <c:pt idx="95">
                  <c:v>1.8351860784330546E-2</c:v>
                </c:pt>
                <c:pt idx="96">
                  <c:v>1.5876490286163055E-2</c:v>
                </c:pt>
                <c:pt idx="97">
                  <c:v>1.2649068398389257E-2</c:v>
                </c:pt>
                <c:pt idx="98">
                  <c:v>1.0165484623670758E-2</c:v>
                </c:pt>
                <c:pt idx="99">
                  <c:v>9.0144807134683053E-3</c:v>
                </c:pt>
                <c:pt idx="100">
                  <c:v>7.8354971335698378E-3</c:v>
                </c:pt>
                <c:pt idx="101">
                  <c:v>5.8922930502677924E-3</c:v>
                </c:pt>
                <c:pt idx="102">
                  <c:v>4.0199383220289727E-3</c:v>
                </c:pt>
                <c:pt idx="103">
                  <c:v>2.252420450291458E-3</c:v>
                </c:pt>
                <c:pt idx="104">
                  <c:v>8.6476016588141321E-4</c:v>
                </c:pt>
                <c:pt idx="105">
                  <c:v>-4.360754830061711E-4</c:v>
                </c:pt>
                <c:pt idx="106">
                  <c:v>-2.6002785515677244E-3</c:v>
                </c:pt>
                <c:pt idx="107">
                  <c:v>-5.126504166642871E-3</c:v>
                </c:pt>
                <c:pt idx="108">
                  <c:v>-7.3621509499166215E-3</c:v>
                </c:pt>
                <c:pt idx="109">
                  <c:v>-9.1997576990434319E-3</c:v>
                </c:pt>
                <c:pt idx="110">
                  <c:v>-1.1250630651626452E-2</c:v>
                </c:pt>
                <c:pt idx="111">
                  <c:v>-1.4136416237344863E-2</c:v>
                </c:pt>
                <c:pt idx="112">
                  <c:v>-1.7310659879500079E-2</c:v>
                </c:pt>
                <c:pt idx="113">
                  <c:v>-1.9170356259295376E-2</c:v>
                </c:pt>
                <c:pt idx="114">
                  <c:v>-2.1067445480890679E-2</c:v>
                </c:pt>
                <c:pt idx="115">
                  <c:v>-2.4998377046869285E-2</c:v>
                </c:pt>
                <c:pt idx="116">
                  <c:v>-2.844424082870033E-2</c:v>
                </c:pt>
                <c:pt idx="117">
                  <c:v>-3.1649956236530781E-2</c:v>
                </c:pt>
                <c:pt idx="118">
                  <c:v>-3.3155308776782598E-2</c:v>
                </c:pt>
                <c:pt idx="119">
                  <c:v>-3.4737026521909652E-2</c:v>
                </c:pt>
                <c:pt idx="120">
                  <c:v>-3.5799970811791808E-2</c:v>
                </c:pt>
                <c:pt idx="121">
                  <c:v>-3.6794018646647442E-2</c:v>
                </c:pt>
                <c:pt idx="122">
                  <c:v>-3.7988849139939058E-2</c:v>
                </c:pt>
                <c:pt idx="123">
                  <c:v>-3.8619946558791377E-2</c:v>
                </c:pt>
                <c:pt idx="124">
                  <c:v>-3.8312199693343797E-2</c:v>
                </c:pt>
                <c:pt idx="125">
                  <c:v>-3.7921339048190346E-2</c:v>
                </c:pt>
                <c:pt idx="126">
                  <c:v>-3.6684776876122628E-2</c:v>
                </c:pt>
                <c:pt idx="127">
                  <c:v>-3.1595231874784434E-2</c:v>
                </c:pt>
                <c:pt idx="128">
                  <c:v>-2.6537048679839307E-2</c:v>
                </c:pt>
                <c:pt idx="129">
                  <c:v>-2.1046820984961054E-2</c:v>
                </c:pt>
                <c:pt idx="130">
                  <c:v>-1.5872511054077151E-2</c:v>
                </c:pt>
                <c:pt idx="131">
                  <c:v>-1.0073430047021339E-2</c:v>
                </c:pt>
                <c:pt idx="132">
                  <c:v>-4.4797669130834036E-3</c:v>
                </c:pt>
                <c:pt idx="133">
                  <c:v>3.0797120488151544E-4</c:v>
                </c:pt>
                <c:pt idx="134">
                  <c:v>3.9735244252879038E-3</c:v>
                </c:pt>
                <c:pt idx="135">
                  <c:v>6.7706319525040254E-3</c:v>
                </c:pt>
                <c:pt idx="136">
                  <c:v>8.9470939958020568E-3</c:v>
                </c:pt>
                <c:pt idx="137">
                  <c:v>9.909796018038472E-3</c:v>
                </c:pt>
                <c:pt idx="138">
                  <c:v>1.052195887954068E-2</c:v>
                </c:pt>
                <c:pt idx="139">
                  <c:v>9.503204299421553E-3</c:v>
                </c:pt>
                <c:pt idx="140">
                  <c:v>8.8310935817823549E-3</c:v>
                </c:pt>
                <c:pt idx="141">
                  <c:v>7.6821497264212245E-3</c:v>
                </c:pt>
                <c:pt idx="142">
                  <c:v>5.9054645658166392E-3</c:v>
                </c:pt>
                <c:pt idx="143">
                  <c:v>4.3094271910034477E-3</c:v>
                </c:pt>
                <c:pt idx="144">
                  <c:v>1.6756140570739506E-3</c:v>
                </c:pt>
                <c:pt idx="145">
                  <c:v>-8.7706416696002078E-4</c:v>
                </c:pt>
                <c:pt idx="146">
                  <c:v>-1.7104250135531495E-3</c:v>
                </c:pt>
                <c:pt idx="147">
                  <c:v>-1.8522895822047731E-3</c:v>
                </c:pt>
                <c:pt idx="148">
                  <c:v>-1.3281855991865048E-3</c:v>
                </c:pt>
                <c:pt idx="149">
                  <c:v>-5.0966952574554804E-4</c:v>
                </c:pt>
                <c:pt idx="150">
                  <c:v>-6.8111066242026227E-5</c:v>
                </c:pt>
                <c:pt idx="151">
                  <c:v>1.3391738639012617E-4</c:v>
                </c:pt>
                <c:pt idx="152">
                  <c:v>-4.834515412446823E-4</c:v>
                </c:pt>
                <c:pt idx="153">
                  <c:v>-1.2216996632288975E-3</c:v>
                </c:pt>
                <c:pt idx="154">
                  <c:v>-1.7991872535947371E-3</c:v>
                </c:pt>
                <c:pt idx="155">
                  <c:v>-2.5119883540773418E-3</c:v>
                </c:pt>
                <c:pt idx="156">
                  <c:v>-1.5194204239579706E-3</c:v>
                </c:pt>
                <c:pt idx="157">
                  <c:v>-5.021815845112276E-5</c:v>
                </c:pt>
                <c:pt idx="158">
                  <c:v>2.1041686397346723E-4</c:v>
                </c:pt>
                <c:pt idx="159">
                  <c:v>1.2709079842457399E-4</c:v>
                </c:pt>
                <c:pt idx="160">
                  <c:v>-7.2496797134298746E-4</c:v>
                </c:pt>
                <c:pt idx="161">
                  <c:v>-3.582755693840478E-4</c:v>
                </c:pt>
                <c:pt idx="162">
                  <c:v>5.4678042092907737E-4</c:v>
                </c:pt>
                <c:pt idx="163">
                  <c:v>1.402717800074564E-3</c:v>
                </c:pt>
                <c:pt idx="164">
                  <c:v>2.8808301375400588E-3</c:v>
                </c:pt>
                <c:pt idx="165">
                  <c:v>5.0883651510887518E-3</c:v>
                </c:pt>
                <c:pt idx="166">
                  <c:v>7.7915248151593855E-3</c:v>
                </c:pt>
                <c:pt idx="167">
                  <c:v>1.0045854820474463E-2</c:v>
                </c:pt>
                <c:pt idx="168">
                  <c:v>1.121881069781544E-2</c:v>
                </c:pt>
                <c:pt idx="169">
                  <c:v>1.3083945567674109E-2</c:v>
                </c:pt>
                <c:pt idx="170">
                  <c:v>1.665329410961992E-2</c:v>
                </c:pt>
                <c:pt idx="171">
                  <c:v>1.9968770859989899E-2</c:v>
                </c:pt>
                <c:pt idx="172">
                  <c:v>2.3926026335937225E-2</c:v>
                </c:pt>
                <c:pt idx="173">
                  <c:v>2.6544385877649717E-2</c:v>
                </c:pt>
                <c:pt idx="174">
                  <c:v>2.9108631640166697E-2</c:v>
                </c:pt>
                <c:pt idx="175">
                  <c:v>3.1864420099772174E-2</c:v>
                </c:pt>
                <c:pt idx="176">
                  <c:v>3.4277074371623896E-2</c:v>
                </c:pt>
                <c:pt idx="177">
                  <c:v>3.5896561554984857E-2</c:v>
                </c:pt>
                <c:pt idx="178">
                  <c:v>3.6239770273402229E-2</c:v>
                </c:pt>
                <c:pt idx="179">
                  <c:v>3.5980475445120223E-2</c:v>
                </c:pt>
                <c:pt idx="180">
                  <c:v>3.5249138197921026E-2</c:v>
                </c:pt>
                <c:pt idx="181">
                  <c:v>3.3257382095859218E-2</c:v>
                </c:pt>
                <c:pt idx="182">
                  <c:v>2.9582080516150869E-2</c:v>
                </c:pt>
                <c:pt idx="183">
                  <c:v>2.7245760975639886E-2</c:v>
                </c:pt>
                <c:pt idx="184">
                  <c:v>2.3978625941489796E-2</c:v>
                </c:pt>
                <c:pt idx="185">
                  <c:v>2.1409238969546562E-2</c:v>
                </c:pt>
                <c:pt idx="186">
                  <c:v>1.8464351680612515E-2</c:v>
                </c:pt>
                <c:pt idx="187">
                  <c:v>1.5171792199531077E-2</c:v>
                </c:pt>
                <c:pt idx="188">
                  <c:v>1.1912952842346133E-2</c:v>
                </c:pt>
                <c:pt idx="189">
                  <c:v>8.7148161267747663E-3</c:v>
                </c:pt>
              </c:numCache>
            </c:numRef>
          </c:val>
          <c:smooth val="0"/>
        </c:ser>
        <c:ser>
          <c:idx val="0"/>
          <c:order val="1"/>
          <c:tx>
            <c:strRef>
              <c:f>Indicator!$U$10</c:f>
              <c:strCache>
                <c:ptCount val="1"/>
                <c:pt idx="0">
                  <c:v>FTSE 100 (GBP)</c:v>
                </c:pt>
              </c:strCache>
            </c:strRef>
          </c:tx>
          <c:spPr>
            <a:ln>
              <a:noFill/>
            </a:ln>
          </c:spPr>
          <c:marker>
            <c:symbol val="none"/>
          </c:marker>
          <c:cat>
            <c:numRef>
              <c:f>[0]!rngAx</c:f>
              <c:numCache>
                <c:formatCode>m/d/yyyy</c:formatCode>
                <c:ptCount val="190"/>
                <c:pt idx="0">
                  <c:v>36220</c:v>
                </c:pt>
                <c:pt idx="1">
                  <c:v>36251</c:v>
                </c:pt>
                <c:pt idx="2">
                  <c:v>36283</c:v>
                </c:pt>
                <c:pt idx="3">
                  <c:v>36312</c:v>
                </c:pt>
                <c:pt idx="4">
                  <c:v>36342</c:v>
                </c:pt>
                <c:pt idx="5">
                  <c:v>36374</c:v>
                </c:pt>
                <c:pt idx="6">
                  <c:v>36404</c:v>
                </c:pt>
                <c:pt idx="7">
                  <c:v>36434</c:v>
                </c:pt>
                <c:pt idx="8">
                  <c:v>36465</c:v>
                </c:pt>
                <c:pt idx="9">
                  <c:v>36495</c:v>
                </c:pt>
                <c:pt idx="10">
                  <c:v>36528</c:v>
                </c:pt>
                <c:pt idx="11">
                  <c:v>36557</c:v>
                </c:pt>
                <c:pt idx="12">
                  <c:v>36586</c:v>
                </c:pt>
                <c:pt idx="13">
                  <c:v>36619</c:v>
                </c:pt>
                <c:pt idx="14">
                  <c:v>36647</c:v>
                </c:pt>
                <c:pt idx="15">
                  <c:v>36678</c:v>
                </c:pt>
                <c:pt idx="16">
                  <c:v>36710</c:v>
                </c:pt>
                <c:pt idx="17">
                  <c:v>36739</c:v>
                </c:pt>
                <c:pt idx="18">
                  <c:v>36770</c:v>
                </c:pt>
                <c:pt idx="19">
                  <c:v>36801</c:v>
                </c:pt>
                <c:pt idx="20">
                  <c:v>36831</c:v>
                </c:pt>
                <c:pt idx="21">
                  <c:v>36861</c:v>
                </c:pt>
                <c:pt idx="22">
                  <c:v>36892</c:v>
                </c:pt>
                <c:pt idx="23">
                  <c:v>36923</c:v>
                </c:pt>
                <c:pt idx="24">
                  <c:v>36951</c:v>
                </c:pt>
                <c:pt idx="25">
                  <c:v>36983</c:v>
                </c:pt>
                <c:pt idx="26">
                  <c:v>37012</c:v>
                </c:pt>
                <c:pt idx="27">
                  <c:v>37043</c:v>
                </c:pt>
                <c:pt idx="28">
                  <c:v>37074</c:v>
                </c:pt>
                <c:pt idx="29">
                  <c:v>37104</c:v>
                </c:pt>
                <c:pt idx="30">
                  <c:v>37137</c:v>
                </c:pt>
                <c:pt idx="31">
                  <c:v>37165</c:v>
                </c:pt>
                <c:pt idx="32">
                  <c:v>37196</c:v>
                </c:pt>
                <c:pt idx="33">
                  <c:v>37228</c:v>
                </c:pt>
                <c:pt idx="34">
                  <c:v>37257</c:v>
                </c:pt>
                <c:pt idx="35">
                  <c:v>37288</c:v>
                </c:pt>
                <c:pt idx="36">
                  <c:v>37316</c:v>
                </c:pt>
                <c:pt idx="37">
                  <c:v>37347</c:v>
                </c:pt>
                <c:pt idx="38">
                  <c:v>37377</c:v>
                </c:pt>
                <c:pt idx="39">
                  <c:v>37410</c:v>
                </c:pt>
                <c:pt idx="40">
                  <c:v>37438</c:v>
                </c:pt>
                <c:pt idx="41">
                  <c:v>37469</c:v>
                </c:pt>
                <c:pt idx="42">
                  <c:v>37501</c:v>
                </c:pt>
                <c:pt idx="43">
                  <c:v>37530</c:v>
                </c:pt>
                <c:pt idx="44">
                  <c:v>37561</c:v>
                </c:pt>
                <c:pt idx="45">
                  <c:v>37592</c:v>
                </c:pt>
                <c:pt idx="46">
                  <c:v>37622</c:v>
                </c:pt>
                <c:pt idx="47">
                  <c:v>37655</c:v>
                </c:pt>
                <c:pt idx="48">
                  <c:v>37683</c:v>
                </c:pt>
                <c:pt idx="49">
                  <c:v>37712</c:v>
                </c:pt>
                <c:pt idx="50">
                  <c:v>37742</c:v>
                </c:pt>
                <c:pt idx="51">
                  <c:v>37774</c:v>
                </c:pt>
                <c:pt idx="52">
                  <c:v>37803</c:v>
                </c:pt>
                <c:pt idx="53">
                  <c:v>37834</c:v>
                </c:pt>
                <c:pt idx="54">
                  <c:v>37865</c:v>
                </c:pt>
                <c:pt idx="55">
                  <c:v>37895</c:v>
                </c:pt>
                <c:pt idx="56">
                  <c:v>37928</c:v>
                </c:pt>
                <c:pt idx="57">
                  <c:v>37956</c:v>
                </c:pt>
                <c:pt idx="58">
                  <c:v>37987</c:v>
                </c:pt>
                <c:pt idx="59">
                  <c:v>38019</c:v>
                </c:pt>
                <c:pt idx="60">
                  <c:v>38047</c:v>
                </c:pt>
                <c:pt idx="61">
                  <c:v>38078</c:v>
                </c:pt>
                <c:pt idx="62">
                  <c:v>38110</c:v>
                </c:pt>
                <c:pt idx="63">
                  <c:v>38139</c:v>
                </c:pt>
                <c:pt idx="64">
                  <c:v>38169</c:v>
                </c:pt>
                <c:pt idx="65">
                  <c:v>38201</c:v>
                </c:pt>
                <c:pt idx="66">
                  <c:v>38231</c:v>
                </c:pt>
                <c:pt idx="67">
                  <c:v>38261</c:v>
                </c:pt>
                <c:pt idx="68">
                  <c:v>38292</c:v>
                </c:pt>
                <c:pt idx="69">
                  <c:v>38322</c:v>
                </c:pt>
                <c:pt idx="70">
                  <c:v>38355</c:v>
                </c:pt>
                <c:pt idx="71">
                  <c:v>38384</c:v>
                </c:pt>
                <c:pt idx="72">
                  <c:v>38412</c:v>
                </c:pt>
                <c:pt idx="73">
                  <c:v>38443</c:v>
                </c:pt>
                <c:pt idx="74">
                  <c:v>38474</c:v>
                </c:pt>
                <c:pt idx="75">
                  <c:v>38504</c:v>
                </c:pt>
                <c:pt idx="76">
                  <c:v>38534</c:v>
                </c:pt>
                <c:pt idx="77">
                  <c:v>38565</c:v>
                </c:pt>
                <c:pt idx="78">
                  <c:v>38596</c:v>
                </c:pt>
                <c:pt idx="79">
                  <c:v>38628</c:v>
                </c:pt>
                <c:pt idx="80">
                  <c:v>38657</c:v>
                </c:pt>
                <c:pt idx="81">
                  <c:v>38687</c:v>
                </c:pt>
                <c:pt idx="82">
                  <c:v>38719</c:v>
                </c:pt>
                <c:pt idx="83">
                  <c:v>38749</c:v>
                </c:pt>
                <c:pt idx="84">
                  <c:v>38777</c:v>
                </c:pt>
                <c:pt idx="85">
                  <c:v>38810</c:v>
                </c:pt>
                <c:pt idx="86">
                  <c:v>38838</c:v>
                </c:pt>
                <c:pt idx="87">
                  <c:v>38869</c:v>
                </c:pt>
                <c:pt idx="88">
                  <c:v>38901</c:v>
                </c:pt>
                <c:pt idx="89">
                  <c:v>38930</c:v>
                </c:pt>
                <c:pt idx="90">
                  <c:v>38961</c:v>
                </c:pt>
                <c:pt idx="91">
                  <c:v>38992</c:v>
                </c:pt>
                <c:pt idx="92">
                  <c:v>39022</c:v>
                </c:pt>
                <c:pt idx="93">
                  <c:v>39052</c:v>
                </c:pt>
                <c:pt idx="94">
                  <c:v>39083</c:v>
                </c:pt>
                <c:pt idx="95">
                  <c:v>39114</c:v>
                </c:pt>
                <c:pt idx="96">
                  <c:v>39142</c:v>
                </c:pt>
                <c:pt idx="97">
                  <c:v>39174</c:v>
                </c:pt>
                <c:pt idx="98">
                  <c:v>39203</c:v>
                </c:pt>
                <c:pt idx="99">
                  <c:v>39234</c:v>
                </c:pt>
                <c:pt idx="100">
                  <c:v>39265</c:v>
                </c:pt>
                <c:pt idx="101">
                  <c:v>39295</c:v>
                </c:pt>
                <c:pt idx="102">
                  <c:v>39328</c:v>
                </c:pt>
                <c:pt idx="103">
                  <c:v>39356</c:v>
                </c:pt>
                <c:pt idx="104">
                  <c:v>39387</c:v>
                </c:pt>
                <c:pt idx="105">
                  <c:v>39419</c:v>
                </c:pt>
                <c:pt idx="106">
                  <c:v>39448</c:v>
                </c:pt>
                <c:pt idx="107">
                  <c:v>39479</c:v>
                </c:pt>
                <c:pt idx="108">
                  <c:v>39510</c:v>
                </c:pt>
                <c:pt idx="109">
                  <c:v>39539</c:v>
                </c:pt>
                <c:pt idx="110">
                  <c:v>39569</c:v>
                </c:pt>
                <c:pt idx="111">
                  <c:v>39601</c:v>
                </c:pt>
                <c:pt idx="112">
                  <c:v>39630</c:v>
                </c:pt>
                <c:pt idx="113">
                  <c:v>39661</c:v>
                </c:pt>
                <c:pt idx="114">
                  <c:v>39692</c:v>
                </c:pt>
                <c:pt idx="115">
                  <c:v>39722</c:v>
                </c:pt>
                <c:pt idx="116">
                  <c:v>39755</c:v>
                </c:pt>
                <c:pt idx="117">
                  <c:v>39783</c:v>
                </c:pt>
                <c:pt idx="118">
                  <c:v>39814</c:v>
                </c:pt>
                <c:pt idx="119">
                  <c:v>39846</c:v>
                </c:pt>
                <c:pt idx="120">
                  <c:v>39874</c:v>
                </c:pt>
                <c:pt idx="121">
                  <c:v>39904</c:v>
                </c:pt>
                <c:pt idx="122">
                  <c:v>39934</c:v>
                </c:pt>
                <c:pt idx="123">
                  <c:v>39965</c:v>
                </c:pt>
                <c:pt idx="124">
                  <c:v>39995</c:v>
                </c:pt>
                <c:pt idx="125">
                  <c:v>40028</c:v>
                </c:pt>
                <c:pt idx="126">
                  <c:v>40057</c:v>
                </c:pt>
                <c:pt idx="127">
                  <c:v>40087</c:v>
                </c:pt>
                <c:pt idx="128">
                  <c:v>40119</c:v>
                </c:pt>
                <c:pt idx="129">
                  <c:v>40148</c:v>
                </c:pt>
                <c:pt idx="130">
                  <c:v>40179</c:v>
                </c:pt>
                <c:pt idx="131">
                  <c:v>40210</c:v>
                </c:pt>
                <c:pt idx="132">
                  <c:v>40238</c:v>
                </c:pt>
                <c:pt idx="133">
                  <c:v>40269</c:v>
                </c:pt>
                <c:pt idx="134">
                  <c:v>40301</c:v>
                </c:pt>
                <c:pt idx="135">
                  <c:v>40330</c:v>
                </c:pt>
                <c:pt idx="136">
                  <c:v>40360</c:v>
                </c:pt>
                <c:pt idx="137">
                  <c:v>40392</c:v>
                </c:pt>
                <c:pt idx="138">
                  <c:v>40422</c:v>
                </c:pt>
                <c:pt idx="139">
                  <c:v>40452</c:v>
                </c:pt>
                <c:pt idx="140">
                  <c:v>40483</c:v>
                </c:pt>
                <c:pt idx="141">
                  <c:v>40513</c:v>
                </c:pt>
                <c:pt idx="142">
                  <c:v>40546</c:v>
                </c:pt>
                <c:pt idx="143">
                  <c:v>40575</c:v>
                </c:pt>
                <c:pt idx="144">
                  <c:v>40603</c:v>
                </c:pt>
                <c:pt idx="145">
                  <c:v>40634</c:v>
                </c:pt>
                <c:pt idx="146">
                  <c:v>40665</c:v>
                </c:pt>
                <c:pt idx="147">
                  <c:v>40695</c:v>
                </c:pt>
                <c:pt idx="148">
                  <c:v>40725</c:v>
                </c:pt>
                <c:pt idx="149">
                  <c:v>40756</c:v>
                </c:pt>
                <c:pt idx="150">
                  <c:v>40787</c:v>
                </c:pt>
                <c:pt idx="151">
                  <c:v>40819</c:v>
                </c:pt>
                <c:pt idx="152">
                  <c:v>40848</c:v>
                </c:pt>
                <c:pt idx="153">
                  <c:v>40878</c:v>
                </c:pt>
                <c:pt idx="154">
                  <c:v>40910</c:v>
                </c:pt>
                <c:pt idx="155">
                  <c:v>40940</c:v>
                </c:pt>
                <c:pt idx="156">
                  <c:v>40969</c:v>
                </c:pt>
                <c:pt idx="157">
                  <c:v>41001</c:v>
                </c:pt>
                <c:pt idx="158">
                  <c:v>41030</c:v>
                </c:pt>
                <c:pt idx="159">
                  <c:v>41061</c:v>
                </c:pt>
                <c:pt idx="160">
                  <c:v>41092</c:v>
                </c:pt>
                <c:pt idx="161">
                  <c:v>41122</c:v>
                </c:pt>
                <c:pt idx="162">
                  <c:v>41155</c:v>
                </c:pt>
                <c:pt idx="163">
                  <c:v>41183</c:v>
                </c:pt>
                <c:pt idx="164">
                  <c:v>41214</c:v>
                </c:pt>
                <c:pt idx="165">
                  <c:v>41246</c:v>
                </c:pt>
                <c:pt idx="166">
                  <c:v>41275</c:v>
                </c:pt>
                <c:pt idx="167">
                  <c:v>41306</c:v>
                </c:pt>
                <c:pt idx="168">
                  <c:v>41334</c:v>
                </c:pt>
                <c:pt idx="169">
                  <c:v>41365</c:v>
                </c:pt>
                <c:pt idx="170">
                  <c:v>41395</c:v>
                </c:pt>
                <c:pt idx="171">
                  <c:v>41428</c:v>
                </c:pt>
                <c:pt idx="172">
                  <c:v>41456</c:v>
                </c:pt>
                <c:pt idx="173">
                  <c:v>41487</c:v>
                </c:pt>
                <c:pt idx="174">
                  <c:v>41519</c:v>
                </c:pt>
                <c:pt idx="175">
                  <c:v>41548</c:v>
                </c:pt>
                <c:pt idx="176">
                  <c:v>41579</c:v>
                </c:pt>
                <c:pt idx="177">
                  <c:v>41610</c:v>
                </c:pt>
                <c:pt idx="178">
                  <c:v>41640</c:v>
                </c:pt>
                <c:pt idx="179">
                  <c:v>41673</c:v>
                </c:pt>
                <c:pt idx="180">
                  <c:v>41701</c:v>
                </c:pt>
                <c:pt idx="181">
                  <c:v>41730</c:v>
                </c:pt>
                <c:pt idx="182">
                  <c:v>41760</c:v>
                </c:pt>
                <c:pt idx="183">
                  <c:v>41792</c:v>
                </c:pt>
                <c:pt idx="184">
                  <c:v>41821</c:v>
                </c:pt>
                <c:pt idx="185">
                  <c:v>41852</c:v>
                </c:pt>
                <c:pt idx="186">
                  <c:v>41883</c:v>
                </c:pt>
                <c:pt idx="187">
                  <c:v>41913</c:v>
                </c:pt>
                <c:pt idx="188">
                  <c:v>41946</c:v>
                </c:pt>
                <c:pt idx="189">
                  <c:v>41974</c:v>
                </c:pt>
              </c:numCache>
            </c:numRef>
          </c:cat>
          <c:val>
            <c:numRef>
              <c:f>[0]!rngIdx2</c:f>
              <c:numCache>
                <c:formatCode>0.000%</c:formatCode>
                <c:ptCount val="190"/>
                <c:pt idx="0">
                  <c:v>-5.9168807692395438E-3</c:v>
                </c:pt>
                <c:pt idx="1">
                  <c:v>-4.661459404863625E-3</c:v>
                </c:pt>
                <c:pt idx="2">
                  <c:v>-5.1074626957221172E-3</c:v>
                </c:pt>
                <c:pt idx="3">
                  <c:v>-4.8676015091604317E-3</c:v>
                </c:pt>
                <c:pt idx="4">
                  <c:v>-4.9029453964884086E-3</c:v>
                </c:pt>
                <c:pt idx="5">
                  <c:v>-3.2923945565061091E-3</c:v>
                </c:pt>
                <c:pt idx="6">
                  <c:v>-2.1054056552813607E-3</c:v>
                </c:pt>
                <c:pt idx="7">
                  <c:v>-1.5634055795467803E-3</c:v>
                </c:pt>
                <c:pt idx="8">
                  <c:v>-1.2397721792701034E-3</c:v>
                </c:pt>
                <c:pt idx="9">
                  <c:v>-7.315964570105603E-4</c:v>
                </c:pt>
                <c:pt idx="10">
                  <c:v>-9.3976206809541084E-4</c:v>
                </c:pt>
                <c:pt idx="11">
                  <c:v>-1.5232321083023766E-3</c:v>
                </c:pt>
                <c:pt idx="12">
                  <c:v>-1.6342974215278461E-3</c:v>
                </c:pt>
                <c:pt idx="13">
                  <c:v>-2.40928950808521E-3</c:v>
                </c:pt>
                <c:pt idx="14">
                  <c:v>-2.6433577094254813E-3</c:v>
                </c:pt>
                <c:pt idx="15">
                  <c:v>-3.1967219969923715E-3</c:v>
                </c:pt>
                <c:pt idx="16">
                  <c:v>-3.468500064413611E-3</c:v>
                </c:pt>
                <c:pt idx="17">
                  <c:v>-4.2388703035805943E-3</c:v>
                </c:pt>
                <c:pt idx="18">
                  <c:v>-5.2064506634356697E-3</c:v>
                </c:pt>
                <c:pt idx="19">
                  <c:v>-6.0393184471173597E-3</c:v>
                </c:pt>
                <c:pt idx="20">
                  <c:v>-7.4464043049638036E-3</c:v>
                </c:pt>
                <c:pt idx="21">
                  <c:v>-9.334003258072765E-3</c:v>
                </c:pt>
                <c:pt idx="22">
                  <c:v>-9.9116750555278323E-3</c:v>
                </c:pt>
                <c:pt idx="23">
                  <c:v>-1.0392421269515383E-2</c:v>
                </c:pt>
                <c:pt idx="24">
                  <c:v>-1.1501732316232208E-2</c:v>
                </c:pt>
                <c:pt idx="25">
                  <c:v>-1.1565310003696998E-2</c:v>
                </c:pt>
                <c:pt idx="26">
                  <c:v>-1.2120415084646017E-2</c:v>
                </c:pt>
                <c:pt idx="27">
                  <c:v>-1.2616530507715773E-2</c:v>
                </c:pt>
                <c:pt idx="28">
                  <c:v>-1.3443861136883487E-2</c:v>
                </c:pt>
                <c:pt idx="29">
                  <c:v>-1.5108312327920245E-2</c:v>
                </c:pt>
                <c:pt idx="30">
                  <c:v>-1.6680331677654724E-2</c:v>
                </c:pt>
                <c:pt idx="31">
                  <c:v>-1.8146662441727971E-2</c:v>
                </c:pt>
                <c:pt idx="32">
                  <c:v>-1.8409549219027474E-2</c:v>
                </c:pt>
                <c:pt idx="33">
                  <c:v>-1.846665020680564E-2</c:v>
                </c:pt>
                <c:pt idx="34">
                  <c:v>-1.9381813592752661E-2</c:v>
                </c:pt>
                <c:pt idx="35">
                  <c:v>-1.9633893031697134E-2</c:v>
                </c:pt>
                <c:pt idx="36">
                  <c:v>-1.8791377861183109E-2</c:v>
                </c:pt>
                <c:pt idx="37">
                  <c:v>-1.9020428628175792E-2</c:v>
                </c:pt>
                <c:pt idx="38">
                  <c:v>-1.8993420760734101E-2</c:v>
                </c:pt>
                <c:pt idx="39">
                  <c:v>-1.9194857273311449E-2</c:v>
                </c:pt>
                <c:pt idx="40">
                  <c:v>-1.9667090679039712E-2</c:v>
                </c:pt>
                <c:pt idx="41">
                  <c:v>-1.9361046499559147E-2</c:v>
                </c:pt>
                <c:pt idx="42">
                  <c:v>-1.9084264023723433E-2</c:v>
                </c:pt>
                <c:pt idx="43">
                  <c:v>-1.8524387644294347E-2</c:v>
                </c:pt>
                <c:pt idx="44">
                  <c:v>-1.853694100439018E-2</c:v>
                </c:pt>
                <c:pt idx="45">
                  <c:v>-1.8810664512383106E-2</c:v>
                </c:pt>
                <c:pt idx="46">
                  <c:v>-1.942604663678445E-2</c:v>
                </c:pt>
                <c:pt idx="47">
                  <c:v>-2.0155019621781772E-2</c:v>
                </c:pt>
                <c:pt idx="48">
                  <c:v>-2.1702503111952712E-2</c:v>
                </c:pt>
                <c:pt idx="49">
                  <c:v>-2.2115246328236651E-2</c:v>
                </c:pt>
                <c:pt idx="50">
                  <c:v>-2.2283650537216888E-2</c:v>
                </c:pt>
                <c:pt idx="51">
                  <c:v>-2.153438028187336E-2</c:v>
                </c:pt>
                <c:pt idx="52">
                  <c:v>-1.9498018197319261E-2</c:v>
                </c:pt>
                <c:pt idx="53">
                  <c:v>-1.7706016883353746E-2</c:v>
                </c:pt>
                <c:pt idx="54">
                  <c:v>-1.4916576950164078E-2</c:v>
                </c:pt>
                <c:pt idx="55">
                  <c:v>-1.2808736186400842E-2</c:v>
                </c:pt>
                <c:pt idx="56">
                  <c:v>-1.0832456465017888E-2</c:v>
                </c:pt>
                <c:pt idx="57">
                  <c:v>-7.8888998522200632E-3</c:v>
                </c:pt>
                <c:pt idx="58">
                  <c:v>-3.8349218509405596E-3</c:v>
                </c:pt>
                <c:pt idx="59">
                  <c:v>8.9790832315401105E-6</c:v>
                </c:pt>
                <c:pt idx="60">
                  <c:v>4.1223190201229208E-3</c:v>
                </c:pt>
                <c:pt idx="61">
                  <c:v>7.1399419762364497E-3</c:v>
                </c:pt>
                <c:pt idx="62">
                  <c:v>9.5233331038823924E-3</c:v>
                </c:pt>
                <c:pt idx="63">
                  <c:v>1.1388490302584597E-2</c:v>
                </c:pt>
                <c:pt idx="64">
                  <c:v>1.2082671936551598E-2</c:v>
                </c:pt>
                <c:pt idx="65">
                  <c:v>1.2692191080323734E-2</c:v>
                </c:pt>
                <c:pt idx="66">
                  <c:v>1.2635834915833572E-2</c:v>
                </c:pt>
                <c:pt idx="67">
                  <c:v>1.2793978546848521E-2</c:v>
                </c:pt>
                <c:pt idx="68">
                  <c:v>1.3173101369938872E-2</c:v>
                </c:pt>
                <c:pt idx="69">
                  <c:v>1.2864338738982172E-2</c:v>
                </c:pt>
                <c:pt idx="70">
                  <c:v>1.2090046048302766E-2</c:v>
                </c:pt>
                <c:pt idx="71">
                  <c:v>1.1321185212601269E-2</c:v>
                </c:pt>
                <c:pt idx="72">
                  <c:v>1.0679696577378299E-2</c:v>
                </c:pt>
                <c:pt idx="73">
                  <c:v>1.0252588319719846E-2</c:v>
                </c:pt>
                <c:pt idx="74">
                  <c:v>1.0351204094646125E-2</c:v>
                </c:pt>
                <c:pt idx="75">
                  <c:v>1.0521096254516596E-2</c:v>
                </c:pt>
                <c:pt idx="76">
                  <c:v>1.1222098426344614E-2</c:v>
                </c:pt>
                <c:pt idx="77">
                  <c:v>1.1938842839806951E-2</c:v>
                </c:pt>
                <c:pt idx="78">
                  <c:v>1.2418600498084806E-2</c:v>
                </c:pt>
                <c:pt idx="79">
                  <c:v>1.2864042660675826E-2</c:v>
                </c:pt>
                <c:pt idx="80">
                  <c:v>1.329471650725169E-2</c:v>
                </c:pt>
                <c:pt idx="81">
                  <c:v>1.3874077925242005E-2</c:v>
                </c:pt>
                <c:pt idx="82">
                  <c:v>1.4243478056497413E-2</c:v>
                </c:pt>
                <c:pt idx="83">
                  <c:v>1.4441374662703803E-2</c:v>
                </c:pt>
                <c:pt idx="84">
                  <c:v>1.4867834443712835E-2</c:v>
                </c:pt>
                <c:pt idx="85">
                  <c:v>1.567239924521285E-2</c:v>
                </c:pt>
                <c:pt idx="86">
                  <c:v>1.5731829118800091E-2</c:v>
                </c:pt>
                <c:pt idx="87">
                  <c:v>1.5550588095687171E-2</c:v>
                </c:pt>
                <c:pt idx="88">
                  <c:v>1.499428510415666E-2</c:v>
                </c:pt>
                <c:pt idx="89">
                  <c:v>1.4505349328834079E-2</c:v>
                </c:pt>
                <c:pt idx="90">
                  <c:v>1.3787211997414213E-2</c:v>
                </c:pt>
                <c:pt idx="91">
                  <c:v>1.367298315218788E-2</c:v>
                </c:pt>
                <c:pt idx="92">
                  <c:v>1.323297401374394E-2</c:v>
                </c:pt>
                <c:pt idx="93">
                  <c:v>1.2624201210376036E-2</c:v>
                </c:pt>
                <c:pt idx="94">
                  <c:v>1.186690174933671E-2</c:v>
                </c:pt>
                <c:pt idx="95">
                  <c:v>1.1110305683218746E-2</c:v>
                </c:pt>
                <c:pt idx="96">
                  <c:v>9.8882920671836076E-3</c:v>
                </c:pt>
                <c:pt idx="97">
                  <c:v>8.6421492716560726E-3</c:v>
                </c:pt>
                <c:pt idx="98">
                  <c:v>8.3888937482858306E-3</c:v>
                </c:pt>
                <c:pt idx="99">
                  <c:v>8.0653354456596965E-3</c:v>
                </c:pt>
                <c:pt idx="100">
                  <c:v>7.507975968872478E-3</c:v>
                </c:pt>
                <c:pt idx="101">
                  <c:v>6.8718545500893293E-3</c:v>
                </c:pt>
                <c:pt idx="102">
                  <c:v>6.4674186386089747E-3</c:v>
                </c:pt>
                <c:pt idx="103">
                  <c:v>5.7310586189735259E-3</c:v>
                </c:pt>
                <c:pt idx="104">
                  <c:v>5.1366830490894065E-3</c:v>
                </c:pt>
                <c:pt idx="105">
                  <c:v>4.4415431232833766E-3</c:v>
                </c:pt>
                <c:pt idx="106">
                  <c:v>3.3879828120927428E-3</c:v>
                </c:pt>
                <c:pt idx="107">
                  <c:v>2.498955854505536E-3</c:v>
                </c:pt>
                <c:pt idx="108">
                  <c:v>1.4489844346011612E-3</c:v>
                </c:pt>
                <c:pt idx="109">
                  <c:v>4.7316914591949384E-4</c:v>
                </c:pt>
                <c:pt idx="110">
                  <c:v>-1.2090628690544433E-3</c:v>
                </c:pt>
                <c:pt idx="111">
                  <c:v>-3.2281655814482995E-3</c:v>
                </c:pt>
                <c:pt idx="112">
                  <c:v>-4.9562437832993212E-3</c:v>
                </c:pt>
                <c:pt idx="113">
                  <c:v>-6.3267124080122932E-3</c:v>
                </c:pt>
                <c:pt idx="114">
                  <c:v>-8.8142843710137236E-3</c:v>
                </c:pt>
                <c:pt idx="115">
                  <c:v>-1.2193009679305138E-2</c:v>
                </c:pt>
                <c:pt idx="116">
                  <c:v>-1.5223349641420801E-2</c:v>
                </c:pt>
                <c:pt idx="117">
                  <c:v>-1.7981720437245479E-2</c:v>
                </c:pt>
                <c:pt idx="118">
                  <c:v>-2.0055128819968532E-2</c:v>
                </c:pt>
                <c:pt idx="119">
                  <c:v>-2.2594753745374178E-2</c:v>
                </c:pt>
                <c:pt idx="120">
                  <c:v>-2.4490338627473213E-2</c:v>
                </c:pt>
                <c:pt idx="121">
                  <c:v>-2.6494663781374758E-2</c:v>
                </c:pt>
                <c:pt idx="122">
                  <c:v>-2.79585710914893E-2</c:v>
                </c:pt>
                <c:pt idx="123">
                  <c:v>-2.8632320790570195E-2</c:v>
                </c:pt>
                <c:pt idx="124">
                  <c:v>-2.8465845253115105E-2</c:v>
                </c:pt>
                <c:pt idx="125">
                  <c:v>-2.8507727532125705E-2</c:v>
                </c:pt>
                <c:pt idx="126">
                  <c:v>-2.620810522705146E-2</c:v>
                </c:pt>
                <c:pt idx="127">
                  <c:v>-2.233964134009803E-2</c:v>
                </c:pt>
                <c:pt idx="128">
                  <c:v>-1.8370661189274846E-2</c:v>
                </c:pt>
                <c:pt idx="129">
                  <c:v>-1.4459029070726147E-2</c:v>
                </c:pt>
                <c:pt idx="130">
                  <c:v>-1.0505464347801675E-2</c:v>
                </c:pt>
                <c:pt idx="131">
                  <c:v>-5.3460943817063991E-3</c:v>
                </c:pt>
                <c:pt idx="132">
                  <c:v>-3.9351713793280181E-4</c:v>
                </c:pt>
                <c:pt idx="133">
                  <c:v>3.823570230452157E-3</c:v>
                </c:pt>
                <c:pt idx="134">
                  <c:v>7.0457314626014358E-3</c:v>
                </c:pt>
                <c:pt idx="135">
                  <c:v>9.9573545685753967E-3</c:v>
                </c:pt>
                <c:pt idx="136">
                  <c:v>1.1905792972166825E-2</c:v>
                </c:pt>
                <c:pt idx="137">
                  <c:v>1.3307199534174996E-2</c:v>
                </c:pt>
                <c:pt idx="138">
                  <c:v>1.3564726990564787E-2</c:v>
                </c:pt>
                <c:pt idx="139">
                  <c:v>1.3348518473754628E-2</c:v>
                </c:pt>
                <c:pt idx="140">
                  <c:v>1.2478773107105712E-2</c:v>
                </c:pt>
                <c:pt idx="141">
                  <c:v>1.1676441149426403E-2</c:v>
                </c:pt>
                <c:pt idx="142">
                  <c:v>1.0947698795155558E-2</c:v>
                </c:pt>
                <c:pt idx="143">
                  <c:v>9.3905288024542025E-3</c:v>
                </c:pt>
                <c:pt idx="144">
                  <c:v>7.1823653619188929E-3</c:v>
                </c:pt>
                <c:pt idx="145">
                  <c:v>5.9071248168116805E-3</c:v>
                </c:pt>
                <c:pt idx="146">
                  <c:v>5.7536747634845077E-3</c:v>
                </c:pt>
                <c:pt idx="147">
                  <c:v>5.996756677682743E-3</c:v>
                </c:pt>
                <c:pt idx="148">
                  <c:v>5.8719725066468413E-3</c:v>
                </c:pt>
                <c:pt idx="149">
                  <c:v>5.8220940397146793E-3</c:v>
                </c:pt>
                <c:pt idx="150">
                  <c:v>5.0365092011089062E-3</c:v>
                </c:pt>
                <c:pt idx="151">
                  <c:v>4.2450396225107391E-3</c:v>
                </c:pt>
                <c:pt idx="152">
                  <c:v>3.9483006688003971E-3</c:v>
                </c:pt>
                <c:pt idx="153">
                  <c:v>3.1982861799665675E-3</c:v>
                </c:pt>
                <c:pt idx="154">
                  <c:v>2.3664354887766247E-3</c:v>
                </c:pt>
                <c:pt idx="155">
                  <c:v>1.6408560282784156E-3</c:v>
                </c:pt>
                <c:pt idx="156">
                  <c:v>1.4559314194892562E-3</c:v>
                </c:pt>
                <c:pt idx="157">
                  <c:v>7.7491521787075371E-4</c:v>
                </c:pt>
                <c:pt idx="158">
                  <c:v>-7.4339494817720838E-4</c:v>
                </c:pt>
                <c:pt idx="159">
                  <c:v>-2.2867450815707777E-3</c:v>
                </c:pt>
                <c:pt idx="160">
                  <c:v>-3.0345399940098481E-3</c:v>
                </c:pt>
                <c:pt idx="161">
                  <c:v>-2.7995263667211015E-3</c:v>
                </c:pt>
                <c:pt idx="162">
                  <c:v>-1.5009466948109733E-3</c:v>
                </c:pt>
                <c:pt idx="163">
                  <c:v>-9.3056333899476339E-4</c:v>
                </c:pt>
                <c:pt idx="164">
                  <c:v>-4.0742039815769076E-4</c:v>
                </c:pt>
                <c:pt idx="165">
                  <c:v>4.3563858512239907E-4</c:v>
                </c:pt>
                <c:pt idx="166">
                  <c:v>1.3161307212592212E-3</c:v>
                </c:pt>
                <c:pt idx="167">
                  <c:v>1.9962970061563369E-3</c:v>
                </c:pt>
                <c:pt idx="168">
                  <c:v>2.8397259424883937E-3</c:v>
                </c:pt>
                <c:pt idx="169">
                  <c:v>3.968803224333013E-3</c:v>
                </c:pt>
                <c:pt idx="170">
                  <c:v>6.1918347011565671E-3</c:v>
                </c:pt>
                <c:pt idx="171">
                  <c:v>7.4212226435194451E-3</c:v>
                </c:pt>
                <c:pt idx="172">
                  <c:v>8.6537585760302072E-3</c:v>
                </c:pt>
                <c:pt idx="173">
                  <c:v>9.0028632892355971E-3</c:v>
                </c:pt>
                <c:pt idx="174">
                  <c:v>8.9960694531790539E-3</c:v>
                </c:pt>
                <c:pt idx="175">
                  <c:v>9.6894884511827799E-3</c:v>
                </c:pt>
                <c:pt idx="176">
                  <c:v>1.0044807938299382E-2</c:v>
                </c:pt>
                <c:pt idx="177">
                  <c:v>1.0473940570612683E-2</c:v>
                </c:pt>
                <c:pt idx="178">
                  <c:v>9.9313906433644468E-3</c:v>
                </c:pt>
                <c:pt idx="179">
                  <c:v>9.7150148492455204E-3</c:v>
                </c:pt>
                <c:pt idx="180">
                  <c:v>9.0301252822174091E-3</c:v>
                </c:pt>
                <c:pt idx="181">
                  <c:v>8.4788500836209934E-3</c:v>
                </c:pt>
                <c:pt idx="182">
                  <c:v>7.1221839550358558E-3</c:v>
                </c:pt>
                <c:pt idx="183">
                  <c:v>6.6482158768855631E-3</c:v>
                </c:pt>
                <c:pt idx="184">
                  <c:v>5.4363399160405204E-3</c:v>
                </c:pt>
                <c:pt idx="185">
                  <c:v>4.8585441704056811E-3</c:v>
                </c:pt>
                <c:pt idx="186">
                  <c:v>3.8595588536020995E-3</c:v>
                </c:pt>
                <c:pt idx="187">
                  <c:v>2.1470221163751688E-3</c:v>
                </c:pt>
                <c:pt idx="188">
                  <c:v>8.6914050237411943E-4</c:v>
                </c:pt>
                <c:pt idx="189">
                  <c:v>-6.2273898103563604E-4</c:v>
                </c:pt>
              </c:numCache>
            </c:numRef>
          </c:val>
          <c:smooth val="0"/>
        </c:ser>
        <c:dLbls>
          <c:showLegendKey val="0"/>
          <c:showVal val="0"/>
          <c:showCatName val="0"/>
          <c:showSerName val="0"/>
          <c:showPercent val="0"/>
          <c:showBubbleSize val="0"/>
        </c:dLbls>
        <c:marker val="1"/>
        <c:smooth val="0"/>
        <c:axId val="197014528"/>
        <c:axId val="177088192"/>
      </c:lineChart>
      <c:lineChart>
        <c:grouping val="standard"/>
        <c:varyColors val="0"/>
        <c:ser>
          <c:idx val="2"/>
          <c:order val="2"/>
          <c:tx>
            <c:strRef>
              <c:f>Indicator!$Q$31</c:f>
              <c:strCache>
                <c:ptCount val="1"/>
                <c:pt idx="0">
                  <c:v>GBP/JPY</c:v>
                </c:pt>
              </c:strCache>
            </c:strRef>
          </c:tx>
          <c:spPr>
            <a:ln w="28575">
              <a:solidFill>
                <a:schemeClr val="tx1"/>
              </a:solidFill>
            </a:ln>
          </c:spPr>
          <c:marker>
            <c:symbol val="none"/>
          </c:marker>
          <c:val>
            <c:numRef>
              <c:f>[0]!rngRate</c:f>
              <c:numCache>
                <c:formatCode>#,##0.0000</c:formatCode>
                <c:ptCount val="190"/>
                <c:pt idx="0">
                  <c:v>190.32</c:v>
                </c:pt>
                <c:pt idx="1">
                  <c:v>191.32</c:v>
                </c:pt>
                <c:pt idx="2">
                  <c:v>192.34</c:v>
                </c:pt>
                <c:pt idx="3">
                  <c:v>194.7</c:v>
                </c:pt>
                <c:pt idx="4">
                  <c:v>190.96</c:v>
                </c:pt>
                <c:pt idx="5">
                  <c:v>186.03</c:v>
                </c:pt>
                <c:pt idx="6">
                  <c:v>175.86</c:v>
                </c:pt>
                <c:pt idx="7">
                  <c:v>174.99</c:v>
                </c:pt>
                <c:pt idx="8">
                  <c:v>171.2</c:v>
                </c:pt>
                <c:pt idx="9">
                  <c:v>162.97999999999999</c:v>
                </c:pt>
                <c:pt idx="10">
                  <c:v>164.83</c:v>
                </c:pt>
                <c:pt idx="11">
                  <c:v>173.22</c:v>
                </c:pt>
                <c:pt idx="12">
                  <c:v>173.96</c:v>
                </c:pt>
                <c:pt idx="13">
                  <c:v>164.49</c:v>
                </c:pt>
                <c:pt idx="14">
                  <c:v>167.45</c:v>
                </c:pt>
                <c:pt idx="15">
                  <c:v>161.49</c:v>
                </c:pt>
                <c:pt idx="16">
                  <c:v>160.68</c:v>
                </c:pt>
                <c:pt idx="17">
                  <c:v>163.87</c:v>
                </c:pt>
                <c:pt idx="18">
                  <c:v>154.28</c:v>
                </c:pt>
                <c:pt idx="19">
                  <c:v>159.57</c:v>
                </c:pt>
                <c:pt idx="20">
                  <c:v>157.58000000000001</c:v>
                </c:pt>
                <c:pt idx="21">
                  <c:v>157.25</c:v>
                </c:pt>
                <c:pt idx="22">
                  <c:v>171.11</c:v>
                </c:pt>
                <c:pt idx="23">
                  <c:v>170.59</c:v>
                </c:pt>
                <c:pt idx="24">
                  <c:v>169.39</c:v>
                </c:pt>
                <c:pt idx="25">
                  <c:v>178.72</c:v>
                </c:pt>
                <c:pt idx="26">
                  <c:v>177.09</c:v>
                </c:pt>
                <c:pt idx="27">
                  <c:v>169.2</c:v>
                </c:pt>
                <c:pt idx="28">
                  <c:v>176.64</c:v>
                </c:pt>
                <c:pt idx="29">
                  <c:v>178.13</c:v>
                </c:pt>
                <c:pt idx="30">
                  <c:v>172.97</c:v>
                </c:pt>
                <c:pt idx="31">
                  <c:v>175.82</c:v>
                </c:pt>
                <c:pt idx="32">
                  <c:v>178.23</c:v>
                </c:pt>
                <c:pt idx="33">
                  <c:v>175.62</c:v>
                </c:pt>
                <c:pt idx="34">
                  <c:v>191.54</c:v>
                </c:pt>
                <c:pt idx="35">
                  <c:v>190.07</c:v>
                </c:pt>
                <c:pt idx="36">
                  <c:v>188.87</c:v>
                </c:pt>
                <c:pt idx="37">
                  <c:v>189.27</c:v>
                </c:pt>
                <c:pt idx="38">
                  <c:v>187.38</c:v>
                </c:pt>
                <c:pt idx="39">
                  <c:v>181.03</c:v>
                </c:pt>
                <c:pt idx="40">
                  <c:v>183.46</c:v>
                </c:pt>
                <c:pt idx="41">
                  <c:v>187.25</c:v>
                </c:pt>
                <c:pt idx="42">
                  <c:v>183.62</c:v>
                </c:pt>
                <c:pt idx="43">
                  <c:v>190.83</c:v>
                </c:pt>
                <c:pt idx="44">
                  <c:v>191.73</c:v>
                </c:pt>
                <c:pt idx="45">
                  <c:v>190.95</c:v>
                </c:pt>
                <c:pt idx="46">
                  <c:v>191.2</c:v>
                </c:pt>
                <c:pt idx="47">
                  <c:v>197.49</c:v>
                </c:pt>
                <c:pt idx="48">
                  <c:v>185.78</c:v>
                </c:pt>
                <c:pt idx="49">
                  <c:v>186.68</c:v>
                </c:pt>
                <c:pt idx="50">
                  <c:v>190.22</c:v>
                </c:pt>
                <c:pt idx="51">
                  <c:v>194.53</c:v>
                </c:pt>
                <c:pt idx="52">
                  <c:v>198.3</c:v>
                </c:pt>
                <c:pt idx="53">
                  <c:v>194.17</c:v>
                </c:pt>
                <c:pt idx="54">
                  <c:v>184.46</c:v>
                </c:pt>
                <c:pt idx="55">
                  <c:v>185.16</c:v>
                </c:pt>
                <c:pt idx="56">
                  <c:v>186.05</c:v>
                </c:pt>
                <c:pt idx="57">
                  <c:v>189.02</c:v>
                </c:pt>
                <c:pt idx="58">
                  <c:v>191.44</c:v>
                </c:pt>
                <c:pt idx="59">
                  <c:v>192.85</c:v>
                </c:pt>
                <c:pt idx="60">
                  <c:v>203.64</c:v>
                </c:pt>
                <c:pt idx="61">
                  <c:v>192.43</c:v>
                </c:pt>
                <c:pt idx="62">
                  <c:v>196.48</c:v>
                </c:pt>
                <c:pt idx="63">
                  <c:v>200.63</c:v>
                </c:pt>
                <c:pt idx="64">
                  <c:v>197.97</c:v>
                </c:pt>
                <c:pt idx="65">
                  <c:v>202.59</c:v>
                </c:pt>
                <c:pt idx="66">
                  <c:v>196.64</c:v>
                </c:pt>
                <c:pt idx="67">
                  <c:v>199.49</c:v>
                </c:pt>
                <c:pt idx="68">
                  <c:v>194.62</c:v>
                </c:pt>
                <c:pt idx="69">
                  <c:v>196.72</c:v>
                </c:pt>
                <c:pt idx="70">
                  <c:v>196.88</c:v>
                </c:pt>
                <c:pt idx="71">
                  <c:v>195.2</c:v>
                </c:pt>
                <c:pt idx="72">
                  <c:v>200.78</c:v>
                </c:pt>
                <c:pt idx="73">
                  <c:v>202.56</c:v>
                </c:pt>
                <c:pt idx="74">
                  <c:v>200.28</c:v>
                </c:pt>
                <c:pt idx="75">
                  <c:v>197.16</c:v>
                </c:pt>
                <c:pt idx="76">
                  <c:v>198.37</c:v>
                </c:pt>
                <c:pt idx="77">
                  <c:v>197.79</c:v>
                </c:pt>
                <c:pt idx="78">
                  <c:v>199.49</c:v>
                </c:pt>
                <c:pt idx="79">
                  <c:v>199.93</c:v>
                </c:pt>
                <c:pt idx="80">
                  <c:v>206.12</c:v>
                </c:pt>
                <c:pt idx="81">
                  <c:v>207.12</c:v>
                </c:pt>
                <c:pt idx="82">
                  <c:v>202.92</c:v>
                </c:pt>
                <c:pt idx="83">
                  <c:v>208.5</c:v>
                </c:pt>
                <c:pt idx="84">
                  <c:v>202.99</c:v>
                </c:pt>
                <c:pt idx="85">
                  <c:v>204.48</c:v>
                </c:pt>
                <c:pt idx="86">
                  <c:v>207.31</c:v>
                </c:pt>
                <c:pt idx="87">
                  <c:v>210.68</c:v>
                </c:pt>
                <c:pt idx="88">
                  <c:v>211.21</c:v>
                </c:pt>
                <c:pt idx="89">
                  <c:v>214.09</c:v>
                </c:pt>
                <c:pt idx="90">
                  <c:v>223.44</c:v>
                </c:pt>
                <c:pt idx="91">
                  <c:v>221.38</c:v>
                </c:pt>
                <c:pt idx="92">
                  <c:v>222.97</c:v>
                </c:pt>
                <c:pt idx="93">
                  <c:v>227.47</c:v>
                </c:pt>
                <c:pt idx="94">
                  <c:v>233.24</c:v>
                </c:pt>
                <c:pt idx="95">
                  <c:v>237.4</c:v>
                </c:pt>
                <c:pt idx="96">
                  <c:v>232.66</c:v>
                </c:pt>
                <c:pt idx="97">
                  <c:v>231.4</c:v>
                </c:pt>
                <c:pt idx="98">
                  <c:v>238.75</c:v>
                </c:pt>
                <c:pt idx="99">
                  <c:v>241.05</c:v>
                </c:pt>
                <c:pt idx="100">
                  <c:v>247.12</c:v>
                </c:pt>
                <c:pt idx="101">
                  <c:v>240.37</c:v>
                </c:pt>
                <c:pt idx="102">
                  <c:v>233.42</c:v>
                </c:pt>
                <c:pt idx="103">
                  <c:v>234.91</c:v>
                </c:pt>
                <c:pt idx="104">
                  <c:v>239.93</c:v>
                </c:pt>
                <c:pt idx="105">
                  <c:v>228.2</c:v>
                </c:pt>
                <c:pt idx="106">
                  <c:v>221.35</c:v>
                </c:pt>
                <c:pt idx="107">
                  <c:v>211.52</c:v>
                </c:pt>
                <c:pt idx="108">
                  <c:v>204.92</c:v>
                </c:pt>
                <c:pt idx="109">
                  <c:v>198.11</c:v>
                </c:pt>
                <c:pt idx="110">
                  <c:v>206.56</c:v>
                </c:pt>
                <c:pt idx="111">
                  <c:v>208.06</c:v>
                </c:pt>
                <c:pt idx="112">
                  <c:v>211.46</c:v>
                </c:pt>
                <c:pt idx="113">
                  <c:v>213.87</c:v>
                </c:pt>
                <c:pt idx="114">
                  <c:v>196.24</c:v>
                </c:pt>
                <c:pt idx="115">
                  <c:v>189.01</c:v>
                </c:pt>
                <c:pt idx="116">
                  <c:v>158.28</c:v>
                </c:pt>
                <c:pt idx="117">
                  <c:v>146.91</c:v>
                </c:pt>
                <c:pt idx="118">
                  <c:v>133.04499999999999</c:v>
                </c:pt>
                <c:pt idx="119">
                  <c:v>129.40799999999999</c:v>
                </c:pt>
                <c:pt idx="120">
                  <c:v>139.32900000000001</c:v>
                </c:pt>
                <c:pt idx="121">
                  <c:v>141.61099999999999</c:v>
                </c:pt>
                <c:pt idx="122">
                  <c:v>145.65600000000001</c:v>
                </c:pt>
                <c:pt idx="123">
                  <c:v>154.18799999999999</c:v>
                </c:pt>
                <c:pt idx="124">
                  <c:v>158.55699999999999</c:v>
                </c:pt>
                <c:pt idx="125">
                  <c:v>158.375</c:v>
                </c:pt>
                <c:pt idx="126">
                  <c:v>151.39400000000001</c:v>
                </c:pt>
                <c:pt idx="127">
                  <c:v>143.584</c:v>
                </c:pt>
                <c:pt idx="128">
                  <c:v>146.79499999999999</c:v>
                </c:pt>
                <c:pt idx="129">
                  <c:v>141.965</c:v>
                </c:pt>
                <c:pt idx="130">
                  <c:v>149.81800000000001</c:v>
                </c:pt>
                <c:pt idx="131">
                  <c:v>143.84399999999999</c:v>
                </c:pt>
                <c:pt idx="132">
                  <c:v>134.78800000000001</c:v>
                </c:pt>
                <c:pt idx="133">
                  <c:v>141.83500000000001</c:v>
                </c:pt>
                <c:pt idx="134">
                  <c:v>143.83699999999999</c:v>
                </c:pt>
                <c:pt idx="135">
                  <c:v>132.476</c:v>
                </c:pt>
                <c:pt idx="136">
                  <c:v>132.06700000000001</c:v>
                </c:pt>
                <c:pt idx="137">
                  <c:v>135.864</c:v>
                </c:pt>
                <c:pt idx="138">
                  <c:v>129.196</c:v>
                </c:pt>
                <c:pt idx="139">
                  <c:v>131.16300000000001</c:v>
                </c:pt>
                <c:pt idx="140">
                  <c:v>128.93600000000001</c:v>
                </c:pt>
                <c:pt idx="141">
                  <c:v>130.13900000000001</c:v>
                </c:pt>
                <c:pt idx="142">
                  <c:v>126.169</c:v>
                </c:pt>
                <c:pt idx="143">
                  <c:v>131.37899999999999</c:v>
                </c:pt>
                <c:pt idx="144">
                  <c:v>132.94499999999999</c:v>
                </c:pt>
                <c:pt idx="145">
                  <c:v>133.357</c:v>
                </c:pt>
                <c:pt idx="146">
                  <c:v>135.602</c:v>
                </c:pt>
                <c:pt idx="147">
                  <c:v>134.047</c:v>
                </c:pt>
                <c:pt idx="148">
                  <c:v>129.27799999999999</c:v>
                </c:pt>
                <c:pt idx="149">
                  <c:v>126.755</c:v>
                </c:pt>
                <c:pt idx="150">
                  <c:v>124.629</c:v>
                </c:pt>
                <c:pt idx="151">
                  <c:v>120.051</c:v>
                </c:pt>
                <c:pt idx="152">
                  <c:v>125.745</c:v>
                </c:pt>
                <c:pt idx="153">
                  <c:v>121.779</c:v>
                </c:pt>
                <c:pt idx="154">
                  <c:v>119.416</c:v>
                </c:pt>
                <c:pt idx="155">
                  <c:v>120.26</c:v>
                </c:pt>
                <c:pt idx="156">
                  <c:v>129.38900000000001</c:v>
                </c:pt>
                <c:pt idx="157">
                  <c:v>133.00200000000001</c:v>
                </c:pt>
                <c:pt idx="158">
                  <c:v>129.54599999999999</c:v>
                </c:pt>
                <c:pt idx="159">
                  <c:v>120.614</c:v>
                </c:pt>
                <c:pt idx="160">
                  <c:v>125.339</c:v>
                </c:pt>
                <c:pt idx="161">
                  <c:v>122.45</c:v>
                </c:pt>
                <c:pt idx="162">
                  <c:v>124.36499999999999</c:v>
                </c:pt>
                <c:pt idx="163">
                  <c:v>125.86499999999999</c:v>
                </c:pt>
                <c:pt idx="164">
                  <c:v>128.68600000000001</c:v>
                </c:pt>
                <c:pt idx="165">
                  <c:v>131.92500000000001</c:v>
                </c:pt>
                <c:pt idx="166">
                  <c:v>140.917</c:v>
                </c:pt>
                <c:pt idx="167">
                  <c:v>145.37799999999999</c:v>
                </c:pt>
                <c:pt idx="168">
                  <c:v>140.30000000000001</c:v>
                </c:pt>
                <c:pt idx="169">
                  <c:v>143.17699999999999</c:v>
                </c:pt>
                <c:pt idx="170">
                  <c:v>151.303</c:v>
                </c:pt>
                <c:pt idx="171">
                  <c:v>152.78200000000001</c:v>
                </c:pt>
                <c:pt idx="172">
                  <c:v>150.83799999999999</c:v>
                </c:pt>
                <c:pt idx="173">
                  <c:v>148.78800000000001</c:v>
                </c:pt>
                <c:pt idx="174">
                  <c:v>152.85900000000001</c:v>
                </c:pt>
                <c:pt idx="175">
                  <c:v>158.91399999999999</c:v>
                </c:pt>
                <c:pt idx="176">
                  <c:v>157.76400000000001</c:v>
                </c:pt>
                <c:pt idx="177">
                  <c:v>167.75299999999999</c:v>
                </c:pt>
                <c:pt idx="178">
                  <c:v>174.32900000000001</c:v>
                </c:pt>
                <c:pt idx="179">
                  <c:v>167.482</c:v>
                </c:pt>
                <c:pt idx="180">
                  <c:v>169.54599999999999</c:v>
                </c:pt>
                <c:pt idx="181">
                  <c:v>171.95599999999999</c:v>
                </c:pt>
                <c:pt idx="182">
                  <c:v>170.45400000000001</c:v>
                </c:pt>
                <c:pt idx="183">
                  <c:v>173.292</c:v>
                </c:pt>
                <c:pt idx="184">
                  <c:v>173.524</c:v>
                </c:pt>
                <c:pt idx="185">
                  <c:v>172.71700000000001</c:v>
                </c:pt>
                <c:pt idx="186">
                  <c:v>177.73500000000001</c:v>
                </c:pt>
                <c:pt idx="187">
                  <c:v>179.63399999999999</c:v>
                </c:pt>
                <c:pt idx="188">
                  <c:v>185.46600000000001</c:v>
                </c:pt>
                <c:pt idx="189">
                  <c:v>187.447</c:v>
                </c:pt>
              </c:numCache>
            </c:numRef>
          </c:val>
          <c:smooth val="0"/>
        </c:ser>
        <c:dLbls>
          <c:showLegendKey val="0"/>
          <c:showVal val="0"/>
          <c:showCatName val="0"/>
          <c:showSerName val="0"/>
          <c:showPercent val="0"/>
          <c:showBubbleSize val="0"/>
        </c:dLbls>
        <c:marker val="1"/>
        <c:smooth val="0"/>
        <c:axId val="231033344"/>
        <c:axId val="177088768"/>
      </c:lineChart>
      <c:dateAx>
        <c:axId val="197014528"/>
        <c:scaling>
          <c:orientation val="minMax"/>
        </c:scaling>
        <c:delete val="0"/>
        <c:axPos val="b"/>
        <c:majorGridlines>
          <c:spPr>
            <a:ln>
              <a:solidFill>
                <a:sysClr val="window" lastClr="FFFFFF">
                  <a:lumMod val="85000"/>
                </a:sysClr>
              </a:solidFill>
            </a:ln>
          </c:spPr>
        </c:majorGridlines>
        <c:numFmt formatCode="dd/mm/yyyy" sourceLinked="1"/>
        <c:majorTickMark val="out"/>
        <c:minorTickMark val="out"/>
        <c:tickLblPos val="low"/>
        <c:txPr>
          <a:bodyPr/>
          <a:lstStyle/>
          <a:p>
            <a:pPr>
              <a:defRPr sz="800"/>
            </a:pPr>
            <a:endParaRPr lang="en-US"/>
          </a:p>
        </c:txPr>
        <c:crossAx val="177088192"/>
        <c:crosses val="autoZero"/>
        <c:auto val="1"/>
        <c:lblOffset val="100"/>
        <c:baseTimeUnit val="months"/>
        <c:majorUnit val="3"/>
        <c:majorTimeUnit val="years"/>
        <c:minorUnit val="6"/>
        <c:minorTimeUnit val="months"/>
      </c:dateAx>
      <c:valAx>
        <c:axId val="177088192"/>
        <c:scaling>
          <c:orientation val="minMax"/>
        </c:scaling>
        <c:delete val="0"/>
        <c:axPos val="l"/>
        <c:majorGridlines>
          <c:spPr>
            <a:ln>
              <a:solidFill>
                <a:schemeClr val="bg1">
                  <a:lumMod val="85000"/>
                </a:schemeClr>
              </a:solidFill>
            </a:ln>
          </c:spPr>
        </c:majorGridlines>
        <c:title>
          <c:tx>
            <c:strRef>
              <c:f>Indicator!$T$14</c:f>
              <c:strCache>
                <c:ptCount val="1"/>
                <c:pt idx="0">
                  <c:v>Relative outperformance</c:v>
                </c:pt>
              </c:strCache>
            </c:strRef>
          </c:tx>
          <c:layout/>
          <c:overlay val="0"/>
          <c:txPr>
            <a:bodyPr rot="-5400000" vert="horz"/>
            <a:lstStyle/>
            <a:p>
              <a:pPr>
                <a:defRPr/>
              </a:pPr>
              <a:endParaRPr lang="en-US"/>
            </a:p>
          </c:txPr>
        </c:title>
        <c:numFmt formatCode="#,##0.0000" sourceLinked="1"/>
        <c:majorTickMark val="out"/>
        <c:minorTickMark val="none"/>
        <c:tickLblPos val="nextTo"/>
        <c:crossAx val="197014528"/>
        <c:crosses val="autoZero"/>
        <c:crossBetween val="between"/>
      </c:valAx>
      <c:valAx>
        <c:axId val="177088768"/>
        <c:scaling>
          <c:orientation val="minMax"/>
        </c:scaling>
        <c:delete val="0"/>
        <c:axPos val="r"/>
        <c:title>
          <c:tx>
            <c:strRef>
              <c:f>Indicator!$Q$31</c:f>
              <c:strCache>
                <c:ptCount val="1"/>
                <c:pt idx="0">
                  <c:v>GBP/JPY</c:v>
                </c:pt>
              </c:strCache>
            </c:strRef>
          </c:tx>
          <c:layout/>
          <c:overlay val="0"/>
          <c:txPr>
            <a:bodyPr rot="-5400000" vert="horz"/>
            <a:lstStyle/>
            <a:p>
              <a:pPr>
                <a:defRPr/>
              </a:pPr>
              <a:endParaRPr lang="en-US"/>
            </a:p>
          </c:txPr>
        </c:title>
        <c:numFmt formatCode="#,##0.0000" sourceLinked="1"/>
        <c:majorTickMark val="out"/>
        <c:minorTickMark val="none"/>
        <c:tickLblPos val="nextTo"/>
        <c:crossAx val="231033344"/>
        <c:crosses val="max"/>
        <c:crossBetween val="between"/>
      </c:valAx>
      <c:catAx>
        <c:axId val="231033344"/>
        <c:scaling>
          <c:orientation val="minMax"/>
        </c:scaling>
        <c:delete val="1"/>
        <c:axPos val="b"/>
        <c:majorTickMark val="out"/>
        <c:minorTickMark val="none"/>
        <c:tickLblPos val="none"/>
        <c:crossAx val="177088768"/>
        <c:crosses val="autoZero"/>
        <c:auto val="1"/>
        <c:lblAlgn val="ctr"/>
        <c:lblOffset val="100"/>
        <c:noMultiLvlLbl val="0"/>
      </c:catAx>
      <c:spPr>
        <a:blipFill dpi="0" rotWithShape="1">
          <a:blip xmlns:r="http://schemas.openxmlformats.org/officeDocument/2006/relationships" r:embed="rId1">
            <a:alphaModFix amt="23000"/>
          </a:blip>
          <a:srcRect/>
          <a:stretch>
            <a:fillRect l="36000" t="63000" r="26000"/>
          </a:stretch>
        </a:blipFill>
      </c:spPr>
    </c:plotArea>
    <c:legend>
      <c:legendPos val="b"/>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forexop.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47624</xdr:colOff>
      <xdr:row>10</xdr:row>
      <xdr:rowOff>171450</xdr:rowOff>
    </xdr:from>
    <xdr:to>
      <xdr:col>11</xdr:col>
      <xdr:colOff>590550</xdr:colOff>
      <xdr:row>28</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38101</xdr:colOff>
      <xdr:row>0</xdr:row>
      <xdr:rowOff>38101</xdr:rowOff>
    </xdr:from>
    <xdr:to>
      <xdr:col>1</xdr:col>
      <xdr:colOff>428407</xdr:colOff>
      <xdr:row>2</xdr:row>
      <xdr:rowOff>159818</xdr:rowOff>
    </xdr:to>
    <xdr:pic>
      <xdr:nvPicPr>
        <xdr:cNvPr id="3" name="Picture 2" descr="forexop_white.pn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38101" y="38101"/>
          <a:ext cx="1752381" cy="607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forexop" TargetMode="External"/><Relationship Id="rId7" Type="http://schemas.openxmlformats.org/officeDocument/2006/relationships/comments" Target="../comments1.xml"/><Relationship Id="rId2" Type="http://schemas.openxmlformats.org/officeDocument/2006/relationships/hyperlink" Target="https://facebook.com/forexop" TargetMode="External"/><Relationship Id="rId1" Type="http://schemas.openxmlformats.org/officeDocument/2006/relationships/hyperlink" Target="http://forexop.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33"/>
  <sheetViews>
    <sheetView tabSelected="1" workbookViewId="0">
      <selection activeCell="A4" sqref="A4"/>
    </sheetView>
  </sheetViews>
  <sheetFormatPr defaultRowHeight="15"/>
  <cols>
    <col min="1" max="1" width="20.42578125" style="17" customWidth="1"/>
    <col min="2" max="2" width="13.28515625" style="17" customWidth="1"/>
    <col min="3" max="3" width="9.140625" style="17"/>
    <col min="4" max="4" width="5" style="17" bestFit="1" customWidth="1"/>
    <col min="5" max="5" width="13.7109375" style="17" customWidth="1"/>
    <col min="6" max="6" width="13.85546875" style="17" bestFit="1" customWidth="1"/>
    <col min="7" max="7" width="9.85546875" style="17" bestFit="1" customWidth="1"/>
    <col min="8" max="8" width="9.140625" style="17" customWidth="1"/>
    <col min="9" max="9" width="9.85546875" style="17" bestFit="1" customWidth="1"/>
    <col min="10" max="10" width="9.85546875" style="17" customWidth="1"/>
    <col min="11" max="11" width="9.140625" style="17"/>
    <col min="12" max="12" width="9.85546875" style="17" bestFit="1" customWidth="1"/>
    <col min="13" max="13" width="8.85546875" style="17" customWidth="1"/>
    <col min="14" max="14" width="9.85546875" style="17" bestFit="1" customWidth="1"/>
    <col min="15" max="15" width="8.85546875" style="17" customWidth="1"/>
    <col min="16" max="16" width="9.140625" style="17"/>
    <col min="17" max="17" width="8.5703125" style="17" bestFit="1" customWidth="1"/>
    <col min="18" max="18" width="17" style="17" bestFit="1" customWidth="1"/>
    <col min="19" max="19" width="8" style="17" customWidth="1"/>
    <col min="20" max="20" width="11.85546875" style="17" hidden="1" customWidth="1"/>
    <col min="21" max="21" width="60.7109375" style="17" hidden="1" customWidth="1"/>
    <col min="22" max="22" width="9.140625" style="17" hidden="1" customWidth="1"/>
    <col min="23" max="24" width="0" style="17" hidden="1" customWidth="1"/>
    <col min="25" max="16384" width="9.140625" style="17"/>
  </cols>
  <sheetData>
    <row r="1" spans="1:25">
      <c r="A1" s="1"/>
      <c r="B1" s="2"/>
      <c r="C1" s="2"/>
      <c r="D1" s="2"/>
      <c r="E1" s="2"/>
      <c r="F1" s="3"/>
      <c r="G1" s="2"/>
      <c r="H1" s="2"/>
      <c r="I1" s="2"/>
      <c r="J1" s="2"/>
      <c r="K1" s="2"/>
      <c r="L1" s="2"/>
      <c r="M1" s="2"/>
      <c r="N1" s="1"/>
      <c r="O1" s="1"/>
      <c r="P1" s="1"/>
      <c r="Q1" s="1"/>
      <c r="R1" s="1"/>
    </row>
    <row r="2" spans="1:25" ht="23.25">
      <c r="A2" s="1"/>
      <c r="B2" s="4" t="s">
        <v>65</v>
      </c>
      <c r="C2" s="2"/>
      <c r="D2" s="1"/>
      <c r="E2" s="5"/>
      <c r="F2" s="5"/>
      <c r="G2" s="5"/>
      <c r="H2" s="7"/>
      <c r="I2" s="6" t="s">
        <v>52</v>
      </c>
      <c r="J2" s="8" t="s">
        <v>53</v>
      </c>
      <c r="K2" s="9" t="s">
        <v>54</v>
      </c>
      <c r="L2" s="10" t="s">
        <v>55</v>
      </c>
      <c r="M2" s="9" t="s">
        <v>56</v>
      </c>
      <c r="N2" s="10" t="s">
        <v>57</v>
      </c>
      <c r="O2" s="1"/>
      <c r="P2" s="1"/>
      <c r="Q2" s="1"/>
      <c r="R2" s="1"/>
    </row>
    <row r="3" spans="1:25">
      <c r="A3" s="1"/>
      <c r="B3" s="11"/>
      <c r="C3" s="2"/>
      <c r="D3" s="2"/>
      <c r="E3" s="2"/>
      <c r="F3" s="3"/>
      <c r="G3" s="2"/>
      <c r="H3" s="7"/>
      <c r="I3" s="7"/>
      <c r="J3" s="7"/>
      <c r="K3" s="7"/>
      <c r="L3" s="7"/>
      <c r="M3" s="12"/>
      <c r="N3" s="12"/>
      <c r="O3" s="1"/>
      <c r="P3" s="1"/>
      <c r="Q3" s="1"/>
      <c r="R3" s="1"/>
    </row>
    <row r="4" spans="1:25" ht="18.75">
      <c r="A4" s="18" t="s">
        <v>26</v>
      </c>
      <c r="B4" s="46" t="s">
        <v>30</v>
      </c>
      <c r="C4" s="46"/>
      <c r="D4" s="18"/>
      <c r="E4" s="39"/>
      <c r="F4" s="18"/>
      <c r="G4" s="18"/>
      <c r="H4" s="18"/>
      <c r="I4" s="18"/>
      <c r="J4" s="18"/>
      <c r="K4" s="18"/>
      <c r="L4" s="18"/>
      <c r="M4" s="18"/>
      <c r="N4" s="18"/>
      <c r="O4" s="18"/>
      <c r="P4" s="18"/>
      <c r="Q4" s="18"/>
      <c r="R4" s="18"/>
      <c r="S4" s="19"/>
      <c r="X4" s="19"/>
    </row>
    <row r="5" spans="1:25" ht="18.75">
      <c r="A5" s="18" t="s">
        <v>27</v>
      </c>
      <c r="B5" s="46" t="s">
        <v>29</v>
      </c>
      <c r="C5" s="46"/>
      <c r="D5" s="18"/>
      <c r="E5" s="18"/>
      <c r="F5" s="18"/>
      <c r="G5" s="18"/>
      <c r="H5" s="18"/>
      <c r="I5" s="18"/>
      <c r="J5" s="18"/>
      <c r="K5" s="18"/>
      <c r="L5" s="18"/>
      <c r="M5" s="18"/>
      <c r="N5" s="18"/>
      <c r="O5" s="18"/>
      <c r="P5" s="18"/>
      <c r="Q5" s="18"/>
      <c r="R5" s="18"/>
      <c r="X5" s="20"/>
      <c r="Y5" s="20"/>
    </row>
    <row r="6" spans="1:25" ht="18.75">
      <c r="A6" s="18" t="s">
        <v>28</v>
      </c>
      <c r="B6" s="40" t="s">
        <v>25</v>
      </c>
      <c r="C6" s="21"/>
      <c r="D6" s="18"/>
      <c r="E6" s="18"/>
      <c r="F6" s="18"/>
      <c r="G6" s="18"/>
      <c r="H6" s="18"/>
      <c r="I6" s="18"/>
      <c r="J6" s="18"/>
      <c r="K6" s="18"/>
      <c r="L6" s="18"/>
      <c r="M6" s="18"/>
      <c r="N6" s="18"/>
      <c r="O6" s="18"/>
      <c r="P6" s="18"/>
      <c r="Q6" s="18"/>
      <c r="R6" s="18"/>
      <c r="T6" s="22" t="s">
        <v>43</v>
      </c>
      <c r="U6" s="22"/>
      <c r="V6" s="22"/>
    </row>
    <row r="7" spans="1:25" ht="18.75">
      <c r="A7" s="18"/>
      <c r="B7" s="18"/>
      <c r="C7" s="18"/>
      <c r="D7" s="18"/>
      <c r="E7" s="18"/>
      <c r="F7" s="18"/>
      <c r="G7" s="18"/>
      <c r="H7" s="18"/>
      <c r="I7" s="18"/>
      <c r="J7" s="18"/>
      <c r="K7" s="18"/>
      <c r="L7" s="18"/>
      <c r="M7" s="18"/>
      <c r="N7" s="18"/>
      <c r="O7" s="18"/>
      <c r="P7" s="18"/>
      <c r="Q7" s="18"/>
      <c r="R7" s="18"/>
      <c r="T7" s="22" t="s">
        <v>11</v>
      </c>
      <c r="U7" s="22">
        <f ca="1">COUNT(OFFSET(rngData,0,10,,1))</f>
        <v>190</v>
      </c>
      <c r="V7" s="22"/>
    </row>
    <row r="8" spans="1:25" ht="18.75">
      <c r="A8" s="18" t="s">
        <v>41</v>
      </c>
      <c r="B8" s="40">
        <v>72</v>
      </c>
      <c r="C8" s="18" t="s">
        <v>8</v>
      </c>
      <c r="D8" s="18"/>
      <c r="E8" s="18"/>
      <c r="F8" s="18"/>
      <c r="G8" s="18"/>
      <c r="H8" s="18"/>
      <c r="I8" s="18"/>
      <c r="J8" s="18"/>
      <c r="K8" s="18"/>
      <c r="L8" s="18"/>
      <c r="M8" s="18"/>
      <c r="N8" s="18"/>
      <c r="O8" s="18"/>
      <c r="P8" s="18"/>
      <c r="Q8" s="18"/>
      <c r="R8" s="18"/>
      <c r="T8" s="22" t="s">
        <v>12</v>
      </c>
      <c r="U8" s="22">
        <f>MAX(B8+1,B10)</f>
        <v>73</v>
      </c>
      <c r="V8" s="22"/>
    </row>
    <row r="9" spans="1:25" ht="18.75">
      <c r="A9" s="18" t="s">
        <v>42</v>
      </c>
      <c r="B9" s="40">
        <v>12</v>
      </c>
      <c r="C9" s="18" t="s">
        <v>8</v>
      </c>
      <c r="D9" s="18"/>
      <c r="E9" s="18"/>
      <c r="F9" s="18"/>
      <c r="G9" s="18"/>
      <c r="H9" s="18"/>
      <c r="I9" s="18"/>
      <c r="J9" s="18"/>
      <c r="K9" s="18"/>
      <c r="L9" s="18"/>
      <c r="M9" s="18"/>
      <c r="N9" s="18"/>
      <c r="O9" s="18"/>
      <c r="P9" s="18"/>
      <c r="Q9" s="18"/>
      <c r="R9" s="18"/>
      <c r="T9" s="22" t="s">
        <v>13</v>
      </c>
      <c r="U9" s="22" t="str">
        <f>B4</f>
        <v>NIKKEI 225 (JPY)</v>
      </c>
      <c r="V9" s="22"/>
    </row>
    <row r="10" spans="1:25" ht="18.75">
      <c r="A10" s="18" t="s">
        <v>61</v>
      </c>
      <c r="B10" s="40">
        <v>12</v>
      </c>
      <c r="C10" s="18" t="s">
        <v>8</v>
      </c>
      <c r="D10" s="18"/>
      <c r="E10" s="18"/>
      <c r="F10" s="18"/>
      <c r="G10" s="18"/>
      <c r="H10" s="18"/>
      <c r="I10" s="18"/>
      <c r="J10" s="18"/>
      <c r="K10" s="18"/>
      <c r="L10" s="18"/>
      <c r="M10" s="18"/>
      <c r="N10" s="18"/>
      <c r="O10" s="24"/>
      <c r="P10" s="24"/>
      <c r="Q10" s="24"/>
      <c r="R10" s="24"/>
      <c r="T10" s="22" t="s">
        <v>13</v>
      </c>
      <c r="U10" s="22" t="str">
        <f>B5</f>
        <v>FTSE 100 (GBP)</v>
      </c>
      <c r="V10" s="22"/>
    </row>
    <row r="11" spans="1:25">
      <c r="A11" s="23"/>
      <c r="B11" s="24"/>
      <c r="C11" s="23"/>
      <c r="D11" s="24"/>
      <c r="E11" s="24"/>
      <c r="F11" s="24"/>
      <c r="G11" s="24"/>
      <c r="H11" s="24"/>
      <c r="I11" s="24"/>
      <c r="J11" s="24"/>
      <c r="K11" s="24"/>
      <c r="L11" s="24"/>
      <c r="M11" s="24"/>
      <c r="N11" s="24"/>
      <c r="O11" s="24"/>
      <c r="P11" s="24"/>
      <c r="Q11" s="24"/>
      <c r="R11" s="24"/>
      <c r="T11" s="22" t="s">
        <v>38</v>
      </c>
      <c r="U11" s="22">
        <f>MATCH(B4,rngIndices,0)+1</f>
        <v>3</v>
      </c>
      <c r="V11" s="22"/>
    </row>
    <row r="12" spans="1:25">
      <c r="A12" s="23"/>
      <c r="B12" s="24"/>
      <c r="C12" s="23"/>
      <c r="D12" s="24"/>
      <c r="E12" s="24"/>
      <c r="F12" s="24"/>
      <c r="G12" s="24"/>
      <c r="H12" s="24"/>
      <c r="I12" s="24"/>
      <c r="J12" s="24"/>
      <c r="K12" s="24"/>
      <c r="L12" s="24"/>
      <c r="M12" s="24"/>
      <c r="N12" s="24"/>
      <c r="O12" s="24"/>
      <c r="P12" s="24"/>
      <c r="Q12" s="24"/>
      <c r="R12" s="24"/>
      <c r="T12" s="22" t="s">
        <v>39</v>
      </c>
      <c r="U12" s="22">
        <f>MATCH(B5,rngIndices,0)+1</f>
        <v>2</v>
      </c>
      <c r="V12" s="22"/>
    </row>
    <row r="13" spans="1:25">
      <c r="A13" s="23"/>
      <c r="B13" s="24"/>
      <c r="C13" s="23"/>
      <c r="D13" s="24"/>
      <c r="E13" s="24"/>
      <c r="F13" s="24"/>
      <c r="G13" s="24"/>
      <c r="H13" s="24"/>
      <c r="I13" s="24"/>
      <c r="J13" s="24"/>
      <c r="K13" s="24"/>
      <c r="L13" s="24"/>
      <c r="M13" s="24"/>
      <c r="N13" s="24"/>
      <c r="O13" s="24"/>
      <c r="P13" s="24"/>
      <c r="Q13" s="24"/>
      <c r="R13" s="24"/>
      <c r="T13" s="22" t="s">
        <v>40</v>
      </c>
      <c r="U13" s="22">
        <f>MATCH(B6,rngPairs,0)</f>
        <v>3</v>
      </c>
      <c r="V13" s="22"/>
    </row>
    <row r="14" spans="1:25">
      <c r="A14" s="23"/>
      <c r="B14" s="24"/>
      <c r="C14" s="23"/>
      <c r="D14" s="24"/>
      <c r="E14" s="24"/>
      <c r="F14" s="24"/>
      <c r="G14" s="24"/>
      <c r="H14" s="24"/>
      <c r="I14" s="24"/>
      <c r="J14" s="24"/>
      <c r="K14" s="24"/>
      <c r="L14" s="24"/>
      <c r="M14" s="24"/>
      <c r="N14" s="24"/>
      <c r="O14" s="24"/>
      <c r="P14" s="24"/>
      <c r="Q14" s="24"/>
      <c r="R14" s="24"/>
      <c r="T14" s="22" t="s">
        <v>48</v>
      </c>
      <c r="U14" s="22"/>
      <c r="V14" s="22"/>
    </row>
    <row r="15" spans="1:25">
      <c r="A15" s="23"/>
      <c r="B15" s="24"/>
      <c r="C15" s="23"/>
      <c r="D15" s="24"/>
      <c r="E15" s="24"/>
      <c r="F15" s="24"/>
      <c r="G15" s="24"/>
      <c r="H15" s="24"/>
      <c r="I15" s="24"/>
      <c r="J15" s="24"/>
      <c r="K15" s="24"/>
      <c r="L15" s="24"/>
      <c r="M15" s="24"/>
      <c r="N15" s="24"/>
      <c r="O15" s="24"/>
      <c r="P15" s="24"/>
      <c r="Q15" s="24"/>
      <c r="R15" s="24"/>
      <c r="T15" s="22" t="s">
        <v>49</v>
      </c>
      <c r="U15" s="22" t="str">
        <f>B4 &amp; "/" &amp; B5 &amp; "  Relative Performance Indicator"</f>
        <v>NIKKEI 225 (JPY)/FTSE 100 (GBP)  Relative Performance Indicator</v>
      </c>
      <c r="V15" s="22"/>
    </row>
    <row r="16" spans="1:25">
      <c r="A16" s="23"/>
      <c r="B16" s="24"/>
      <c r="C16" s="23"/>
      <c r="D16" s="24"/>
      <c r="E16" s="24"/>
      <c r="F16" s="24"/>
      <c r="G16" s="24"/>
      <c r="H16" s="24"/>
      <c r="I16" s="24"/>
      <c r="J16" s="24"/>
      <c r="K16" s="24"/>
      <c r="L16" s="24"/>
      <c r="M16" s="24"/>
      <c r="N16" s="24"/>
      <c r="O16" s="24"/>
      <c r="P16" s="24"/>
      <c r="Q16" s="24"/>
      <c r="R16" s="24"/>
      <c r="U16" s="25"/>
    </row>
    <row r="17" spans="1:21">
      <c r="A17" s="23"/>
      <c r="B17" s="24"/>
      <c r="C17" s="23"/>
      <c r="D17" s="24"/>
      <c r="E17" s="24"/>
      <c r="F17" s="24"/>
      <c r="G17" s="24"/>
      <c r="H17" s="24"/>
      <c r="I17" s="24"/>
      <c r="J17" s="24"/>
      <c r="K17" s="24"/>
      <c r="L17" s="24"/>
      <c r="M17" s="24"/>
      <c r="N17" s="24"/>
      <c r="O17" s="24"/>
      <c r="P17" s="24"/>
      <c r="Q17" s="24"/>
      <c r="R17" s="24"/>
      <c r="U17" s="26"/>
    </row>
    <row r="18" spans="1:21">
      <c r="A18" s="23"/>
      <c r="B18" s="24"/>
      <c r="C18" s="23"/>
      <c r="D18" s="24"/>
      <c r="E18" s="24"/>
      <c r="F18" s="24"/>
      <c r="G18" s="24"/>
      <c r="H18" s="24"/>
      <c r="I18" s="24"/>
      <c r="J18" s="24"/>
      <c r="K18" s="24"/>
      <c r="L18" s="24"/>
      <c r="M18" s="24"/>
      <c r="N18" s="24"/>
      <c r="O18" s="24"/>
      <c r="P18" s="24"/>
      <c r="Q18" s="24"/>
      <c r="R18" s="24"/>
    </row>
    <row r="19" spans="1:21" ht="28.5">
      <c r="A19" s="23"/>
      <c r="B19" s="24"/>
      <c r="C19" s="27" t="s">
        <v>50</v>
      </c>
      <c r="D19" s="24"/>
      <c r="E19" s="24"/>
      <c r="F19" s="24"/>
      <c r="G19" s="24"/>
      <c r="H19" s="24"/>
      <c r="I19" s="24"/>
      <c r="J19" s="24"/>
      <c r="K19" s="24"/>
      <c r="L19" s="24"/>
      <c r="M19" s="24"/>
      <c r="N19" s="24"/>
      <c r="O19" s="24"/>
      <c r="P19" s="24"/>
      <c r="Q19" s="24"/>
      <c r="R19" s="24"/>
    </row>
    <row r="20" spans="1:21">
      <c r="A20" s="23"/>
      <c r="B20" s="24"/>
      <c r="C20" s="23"/>
      <c r="D20" s="24"/>
      <c r="E20" s="24"/>
      <c r="F20" s="24"/>
      <c r="G20" s="24"/>
      <c r="H20" s="24"/>
      <c r="I20" s="24"/>
      <c r="J20" s="24"/>
      <c r="K20" s="24"/>
      <c r="L20" s="24"/>
      <c r="M20" s="24"/>
      <c r="N20" s="24"/>
      <c r="O20" s="24"/>
      <c r="P20" s="24"/>
      <c r="Q20" s="24"/>
      <c r="R20" s="24"/>
      <c r="T20" s="26"/>
    </row>
    <row r="21" spans="1:21">
      <c r="A21" s="23"/>
      <c r="B21" s="24"/>
      <c r="C21" s="23"/>
      <c r="D21" s="24"/>
      <c r="E21" s="24"/>
      <c r="F21" s="24"/>
      <c r="G21" s="24"/>
      <c r="H21" s="24"/>
      <c r="I21" s="24"/>
      <c r="J21" s="24"/>
      <c r="K21" s="24"/>
      <c r="L21" s="24"/>
      <c r="M21" s="24"/>
      <c r="N21" s="24"/>
      <c r="O21" s="24"/>
      <c r="P21" s="24"/>
      <c r="Q21" s="24"/>
      <c r="R21" s="24"/>
    </row>
    <row r="22" spans="1:21">
      <c r="A22" s="23"/>
      <c r="B22" s="24"/>
      <c r="C22" s="23"/>
      <c r="D22" s="24"/>
      <c r="E22" s="24"/>
      <c r="F22" s="24"/>
      <c r="G22" s="24"/>
      <c r="H22" s="24"/>
      <c r="I22" s="24"/>
      <c r="J22" s="24"/>
      <c r="K22" s="24"/>
      <c r="L22" s="24"/>
      <c r="M22" s="24"/>
      <c r="N22" s="24"/>
      <c r="O22" s="24"/>
      <c r="P22" s="24"/>
      <c r="Q22" s="24"/>
      <c r="R22" s="24"/>
    </row>
    <row r="23" spans="1:21">
      <c r="A23" s="23"/>
      <c r="B23" s="24"/>
      <c r="C23" s="23"/>
      <c r="D23" s="24"/>
      <c r="E23" s="24"/>
      <c r="F23" s="24"/>
      <c r="G23" s="24"/>
      <c r="H23" s="24"/>
      <c r="I23" s="24"/>
      <c r="J23" s="24"/>
      <c r="K23" s="24"/>
      <c r="L23" s="24"/>
      <c r="M23" s="24"/>
      <c r="N23" s="24"/>
      <c r="O23" s="24"/>
      <c r="P23" s="24"/>
      <c r="Q23" s="24"/>
      <c r="R23" s="24"/>
    </row>
    <row r="24" spans="1:21">
      <c r="A24" s="23"/>
      <c r="B24" s="24"/>
      <c r="C24" s="23"/>
      <c r="D24" s="24"/>
      <c r="E24" s="24"/>
      <c r="F24" s="24"/>
      <c r="G24" s="24"/>
      <c r="H24" s="24"/>
      <c r="I24" s="24"/>
      <c r="J24" s="24"/>
      <c r="K24" s="24"/>
      <c r="L24" s="24"/>
      <c r="M24" s="24"/>
      <c r="N24" s="24"/>
      <c r="O24" s="24"/>
      <c r="P24" s="24"/>
      <c r="Q24" s="24"/>
      <c r="R24" s="24"/>
    </row>
    <row r="25" spans="1:21">
      <c r="A25" s="23"/>
      <c r="B25" s="24"/>
      <c r="C25" s="23"/>
      <c r="D25" s="24"/>
      <c r="E25" s="24"/>
      <c r="F25" s="24"/>
      <c r="G25" s="24"/>
      <c r="H25" s="24"/>
      <c r="I25" s="24"/>
      <c r="J25" s="24"/>
      <c r="K25" s="24"/>
      <c r="L25" s="24"/>
      <c r="M25" s="24"/>
      <c r="N25" s="24"/>
      <c r="O25" s="24"/>
      <c r="P25" s="24"/>
      <c r="Q25" s="24"/>
      <c r="R25" s="24"/>
    </row>
    <row r="26" spans="1:21">
      <c r="A26" s="23"/>
      <c r="B26" s="24"/>
      <c r="C26" s="23"/>
      <c r="D26" s="24"/>
      <c r="E26" s="24"/>
      <c r="F26" s="24"/>
      <c r="G26" s="24"/>
      <c r="H26" s="24"/>
      <c r="I26" s="24"/>
      <c r="J26" s="24"/>
      <c r="K26" s="24"/>
      <c r="L26" s="24"/>
      <c r="M26" s="24"/>
      <c r="N26" s="24"/>
      <c r="O26" s="24"/>
      <c r="P26" s="24"/>
      <c r="Q26" s="24"/>
      <c r="R26" s="24"/>
    </row>
    <row r="27" spans="1:21">
      <c r="A27" s="23"/>
      <c r="B27" s="24"/>
      <c r="C27" s="23"/>
      <c r="D27" s="24"/>
      <c r="E27" s="24"/>
      <c r="F27" s="24"/>
      <c r="G27" s="24"/>
      <c r="H27" s="24"/>
      <c r="I27" s="24"/>
      <c r="J27" s="24"/>
      <c r="K27" s="24"/>
      <c r="L27" s="24"/>
      <c r="M27" s="24"/>
      <c r="N27" s="24"/>
      <c r="O27" s="24"/>
      <c r="P27" s="24"/>
      <c r="Q27" s="24"/>
      <c r="R27" s="24"/>
    </row>
    <row r="28" spans="1:21">
      <c r="A28" s="23"/>
      <c r="B28" s="24"/>
      <c r="C28" s="23"/>
      <c r="D28" s="24"/>
      <c r="E28" s="24"/>
      <c r="F28" s="24"/>
      <c r="G28" s="24"/>
      <c r="H28" s="24"/>
      <c r="I28" s="24"/>
      <c r="J28" s="24"/>
      <c r="K28" s="24"/>
      <c r="L28" s="24"/>
      <c r="M28" s="24"/>
      <c r="N28" s="24"/>
      <c r="O28" s="24"/>
      <c r="P28" s="24"/>
      <c r="Q28" s="24"/>
      <c r="R28" s="24"/>
    </row>
    <row r="29" spans="1:21">
      <c r="A29" s="24"/>
      <c r="B29" s="24"/>
      <c r="C29" s="24"/>
      <c r="D29" s="24"/>
      <c r="E29" s="24"/>
      <c r="F29" s="24"/>
      <c r="G29" s="24"/>
      <c r="H29" s="24"/>
      <c r="I29" s="24"/>
      <c r="J29" s="24"/>
      <c r="K29" s="24"/>
      <c r="L29" s="24"/>
      <c r="M29" s="24"/>
      <c r="N29" s="24"/>
      <c r="O29" s="24"/>
      <c r="P29" s="24"/>
      <c r="Q29" s="24"/>
      <c r="R29" s="24"/>
    </row>
    <row r="30" spans="1:21" ht="18.75">
      <c r="A30" s="24"/>
      <c r="B30" s="24"/>
      <c r="C30" s="24"/>
      <c r="D30" s="24"/>
      <c r="E30" s="24"/>
      <c r="F30" s="24"/>
      <c r="G30" s="24"/>
      <c r="H30" s="24"/>
      <c r="I30" s="24"/>
      <c r="J30" s="24"/>
      <c r="K30" s="24"/>
      <c r="L30" s="24"/>
      <c r="M30" s="24"/>
      <c r="N30" s="24"/>
      <c r="O30" s="18"/>
      <c r="P30" s="18"/>
      <c r="Q30" s="18"/>
      <c r="R30" s="18"/>
    </row>
    <row r="31" spans="1:21">
      <c r="A31" s="28" t="s">
        <v>14</v>
      </c>
      <c r="B31" s="29" t="s">
        <v>44</v>
      </c>
      <c r="C31" s="29" t="s">
        <v>45</v>
      </c>
      <c r="D31" s="29" t="s">
        <v>46</v>
      </c>
      <c r="E31" s="29" t="str">
        <f>B4</f>
        <v>NIKKEI 225 (JPY)</v>
      </c>
      <c r="F31" s="29" t="str">
        <f>B5</f>
        <v>FTSE 100 (GBP)</v>
      </c>
      <c r="G31" s="29" t="s">
        <v>0</v>
      </c>
      <c r="H31" s="29" t="s">
        <v>3</v>
      </c>
      <c r="I31" s="29" t="s">
        <v>5</v>
      </c>
      <c r="J31" s="29" t="s">
        <v>2</v>
      </c>
      <c r="K31" s="29" t="s">
        <v>9</v>
      </c>
      <c r="L31" s="29" t="s">
        <v>1</v>
      </c>
      <c r="M31" s="29" t="s">
        <v>6</v>
      </c>
      <c r="N31" s="29" t="s">
        <v>4</v>
      </c>
      <c r="O31" s="29" t="s">
        <v>7</v>
      </c>
      <c r="P31" s="29" t="s">
        <v>10</v>
      </c>
      <c r="Q31" s="29" t="str">
        <f>B6</f>
        <v>GBP/JPY</v>
      </c>
      <c r="R31" s="29" t="s">
        <v>47</v>
      </c>
    </row>
    <row r="32" spans="1:21" hidden="1">
      <c r="A32" s="30">
        <f t="shared" ref="A32:A95" si="0">IF(ISBLANK(INDEX(rngIndexData,D32,1)),"",INDEX(rngIndexData,D32,1))</f>
        <v>34001</v>
      </c>
      <c r="B32" s="31">
        <f t="shared" ref="B32:B95" si="1">IFERROR(YEAR(A32),"")</f>
        <v>1993</v>
      </c>
      <c r="C32" s="31">
        <f t="shared" ref="C32:C95" si="2">IFERROR(MONTH(A32),"")</f>
        <v>2</v>
      </c>
      <c r="D32" s="31">
        <v>1</v>
      </c>
      <c r="E32" s="32">
        <f t="shared" ref="E32:E95" si="3">IF(ISBLANK(INDEX(rngIndexData,$D32,$U$11)),"",INDEX(rngIndexData,$D32,$U$11))</f>
        <v>17036.340526315791</v>
      </c>
      <c r="F32" s="32">
        <f t="shared" ref="F32:F95" si="4">IF(ISBLANK(INDEX(rngIndexData,$D32,$U$12)),"",INDEX(rngIndexData,$D32,$U$12))</f>
        <v>2868</v>
      </c>
      <c r="G32" s="33" t="str">
        <f t="shared" ref="G32:G95" si="5">IF(AND(D32&gt;rngOff,A32&lt;&gt;""), LN(INDEX(rngData,D32,5)/INDEX(rngData,D32-$B$8,5))/$B$8, "")</f>
        <v/>
      </c>
      <c r="H32" s="33" t="str">
        <f t="shared" ref="H32:H95" ca="1" si="6">IF(AND(D32&gt;rngOff,A32&lt;&gt;""),AVERAGE(OFFSET(G32,0,0,-$B$8,1)),"")</f>
        <v/>
      </c>
      <c r="I32" s="33" t="str">
        <f t="shared" ref="I32:I95" si="7">IF(AND(D32&gt;rngOff,A32&lt;&gt;""), LN(INDEX(rngData,D32,5)/INDEX(rngData,D32-$B$9,5))/$B$9, "")</f>
        <v/>
      </c>
      <c r="J32" s="34" t="str">
        <f t="shared" ref="J32:J95" si="8">IFERROR(I32-G32,"")</f>
        <v/>
      </c>
      <c r="K32" s="34" t="str">
        <f t="shared" ref="K32:K95" ca="1" si="9">IF(AND(D32&gt;rngOff,A32&lt;&gt;""),AVERAGE(OFFSET(J32,0,0,-$B$10,1)),"")</f>
        <v/>
      </c>
      <c r="L32" s="33" t="str">
        <f t="shared" ref="L32:L95" si="10">IF(AND(D32&gt;rngOff,A32&lt;&gt;""), LN(INDEX(rngData,D32,6)/INDEX(rngData,D32-$B$8,6))/$B$8, "")</f>
        <v/>
      </c>
      <c r="M32" s="33" t="str">
        <f t="shared" ref="M32:M95" ca="1" si="11">IF(AND(D32&gt;rngOff,A32&lt;&gt;""),AVERAGE(OFFSET(L32,0,0,-$B$8,1)),"")</f>
        <v/>
      </c>
      <c r="N32" s="33" t="str">
        <f t="shared" ref="N32:N95" si="12">IF(AND(D32&gt;rngOff,A32&lt;&gt;""), LN(INDEX(rngData,D32,6)/INDEX(rngData,D32-$B$9,6))/$B$9, "")</f>
        <v/>
      </c>
      <c r="O32" s="34" t="str">
        <f t="shared" ref="O32:O95" si="13">IFERROR(N32-L32,"")</f>
        <v/>
      </c>
      <c r="P32" s="34" t="str">
        <f t="shared" ref="P32:P95" ca="1" si="14">IF(AND(D32&gt;rngOff,A32&lt;&gt;""),AVERAGE(OFFSET(O32,0,0,-$B$10,1)),"")</f>
        <v/>
      </c>
      <c r="Q32" s="35">
        <f t="shared" ref="Q32:Q95" si="15">IF(ISBLANK(INDEX(rngPairData,$D32,$U$13)),"",INDEX(rngPairData,$D32,$U$13))</f>
        <v>181.92</v>
      </c>
      <c r="R32" s="35" t="str">
        <f t="shared" ref="R32:R95" ca="1" si="16">IFERROR(K32-P32,"")</f>
        <v/>
      </c>
    </row>
    <row r="33" spans="1:20" hidden="1">
      <c r="A33" s="30">
        <f t="shared" si="0"/>
        <v>34029</v>
      </c>
      <c r="B33" s="31">
        <f t="shared" si="1"/>
        <v>1993</v>
      </c>
      <c r="C33" s="31">
        <f t="shared" si="2"/>
        <v>3</v>
      </c>
      <c r="D33" s="31">
        <f t="shared" ref="D33:D52" si="17">1+D32</f>
        <v>2</v>
      </c>
      <c r="E33" s="32">
        <f t="shared" si="3"/>
        <v>18038.566086956522</v>
      </c>
      <c r="F33" s="32">
        <f t="shared" si="4"/>
        <v>2878.7</v>
      </c>
      <c r="G33" s="33" t="str">
        <f t="shared" si="5"/>
        <v/>
      </c>
      <c r="H33" s="33" t="str">
        <f t="shared" ca="1" si="6"/>
        <v/>
      </c>
      <c r="I33" s="33" t="str">
        <f t="shared" si="7"/>
        <v/>
      </c>
      <c r="J33" s="34" t="str">
        <f t="shared" si="8"/>
        <v/>
      </c>
      <c r="K33" s="34" t="str">
        <f t="shared" ca="1" si="9"/>
        <v/>
      </c>
      <c r="L33" s="33" t="str">
        <f t="shared" si="10"/>
        <v/>
      </c>
      <c r="M33" s="33" t="str">
        <f t="shared" ca="1" si="11"/>
        <v/>
      </c>
      <c r="N33" s="33" t="str">
        <f t="shared" si="12"/>
        <v/>
      </c>
      <c r="O33" s="34" t="str">
        <f t="shared" si="13"/>
        <v/>
      </c>
      <c r="P33" s="34" t="str">
        <f t="shared" ca="1" si="14"/>
        <v/>
      </c>
      <c r="Q33" s="35">
        <f t="shared" si="15"/>
        <v>169.02</v>
      </c>
      <c r="R33" s="35" t="str">
        <f t="shared" ca="1" si="16"/>
        <v/>
      </c>
    </row>
    <row r="34" spans="1:20" hidden="1">
      <c r="A34" s="30">
        <f t="shared" si="0"/>
        <v>34060</v>
      </c>
      <c r="B34" s="31">
        <f t="shared" si="1"/>
        <v>1993</v>
      </c>
      <c r="C34" s="31">
        <f t="shared" si="2"/>
        <v>4</v>
      </c>
      <c r="D34" s="31">
        <f t="shared" si="17"/>
        <v>3</v>
      </c>
      <c r="E34" s="32">
        <f t="shared" si="3"/>
        <v>19991.610000000004</v>
      </c>
      <c r="F34" s="32">
        <f t="shared" si="4"/>
        <v>2813.1</v>
      </c>
      <c r="G34" s="33" t="str">
        <f t="shared" si="5"/>
        <v/>
      </c>
      <c r="H34" s="33" t="str">
        <f t="shared" ca="1" si="6"/>
        <v/>
      </c>
      <c r="I34" s="33" t="str">
        <f t="shared" si="7"/>
        <v/>
      </c>
      <c r="J34" s="34" t="str">
        <f t="shared" si="8"/>
        <v/>
      </c>
      <c r="K34" s="34" t="str">
        <f t="shared" ca="1" si="9"/>
        <v/>
      </c>
      <c r="L34" s="33" t="str">
        <f t="shared" si="10"/>
        <v/>
      </c>
      <c r="M34" s="33" t="str">
        <f t="shared" ca="1" si="11"/>
        <v/>
      </c>
      <c r="N34" s="33" t="str">
        <f t="shared" si="12"/>
        <v/>
      </c>
      <c r="O34" s="34" t="str">
        <f t="shared" si="13"/>
        <v/>
      </c>
      <c r="P34" s="34" t="str">
        <f t="shared" ca="1" si="14"/>
        <v/>
      </c>
      <c r="Q34" s="35">
        <f t="shared" si="15"/>
        <v>172.79</v>
      </c>
      <c r="R34" s="35" t="str">
        <f t="shared" ca="1" si="16"/>
        <v/>
      </c>
    </row>
    <row r="35" spans="1:20" hidden="1">
      <c r="A35" s="30">
        <f t="shared" si="0"/>
        <v>34092</v>
      </c>
      <c r="B35" s="31">
        <f t="shared" si="1"/>
        <v>1993</v>
      </c>
      <c r="C35" s="31">
        <f t="shared" si="2"/>
        <v>5</v>
      </c>
      <c r="D35" s="31">
        <f t="shared" si="17"/>
        <v>4</v>
      </c>
      <c r="E35" s="32">
        <f t="shared" si="3"/>
        <v>20631.485555555555</v>
      </c>
      <c r="F35" s="32">
        <f t="shared" si="4"/>
        <v>2840.7</v>
      </c>
      <c r="G35" s="33" t="str">
        <f t="shared" si="5"/>
        <v/>
      </c>
      <c r="H35" s="33" t="str">
        <f t="shared" ca="1" si="6"/>
        <v/>
      </c>
      <c r="I35" s="33" t="str">
        <f t="shared" si="7"/>
        <v/>
      </c>
      <c r="J35" s="34" t="str">
        <f t="shared" si="8"/>
        <v/>
      </c>
      <c r="K35" s="34" t="str">
        <f t="shared" ca="1" si="9"/>
        <v/>
      </c>
      <c r="L35" s="33" t="str">
        <f t="shared" si="10"/>
        <v/>
      </c>
      <c r="M35" s="33" t="str">
        <f t="shared" ca="1" si="11"/>
        <v/>
      </c>
      <c r="N35" s="33" t="str">
        <f t="shared" si="12"/>
        <v/>
      </c>
      <c r="O35" s="34" t="str">
        <f t="shared" si="13"/>
        <v/>
      </c>
      <c r="P35" s="34" t="str">
        <f t="shared" ca="1" si="14"/>
        <v/>
      </c>
      <c r="Q35" s="35">
        <f t="shared" si="15"/>
        <v>173.3</v>
      </c>
      <c r="R35" s="35" t="str">
        <f t="shared" ca="1" si="16"/>
        <v/>
      </c>
    </row>
    <row r="36" spans="1:20" hidden="1">
      <c r="A36" s="30">
        <f t="shared" si="0"/>
        <v>34121</v>
      </c>
      <c r="B36" s="31">
        <f t="shared" si="1"/>
        <v>1993</v>
      </c>
      <c r="C36" s="31">
        <f t="shared" si="2"/>
        <v>6</v>
      </c>
      <c r="D36" s="31">
        <f t="shared" si="17"/>
        <v>5</v>
      </c>
      <c r="E36" s="32">
        <f t="shared" si="3"/>
        <v>20111.37238095238</v>
      </c>
      <c r="F36" s="32">
        <f t="shared" si="4"/>
        <v>2900</v>
      </c>
      <c r="G36" s="33" t="str">
        <f t="shared" si="5"/>
        <v/>
      </c>
      <c r="H36" s="33" t="str">
        <f t="shared" ca="1" si="6"/>
        <v/>
      </c>
      <c r="I36" s="33" t="str">
        <f t="shared" si="7"/>
        <v/>
      </c>
      <c r="J36" s="34" t="str">
        <f t="shared" si="8"/>
        <v/>
      </c>
      <c r="K36" s="34" t="str">
        <f t="shared" ca="1" si="9"/>
        <v/>
      </c>
      <c r="L36" s="33" t="str">
        <f t="shared" si="10"/>
        <v/>
      </c>
      <c r="M36" s="33" t="str">
        <f t="shared" ca="1" si="11"/>
        <v/>
      </c>
      <c r="N36" s="33" t="str">
        <f t="shared" si="12"/>
        <v/>
      </c>
      <c r="O36" s="34" t="str">
        <f t="shared" si="13"/>
        <v/>
      </c>
      <c r="P36" s="34" t="str">
        <f t="shared" ca="1" si="14"/>
        <v/>
      </c>
      <c r="Q36" s="35">
        <f t="shared" si="15"/>
        <v>166.75</v>
      </c>
      <c r="R36" s="35" t="str">
        <f t="shared" ca="1" si="16"/>
        <v/>
      </c>
    </row>
    <row r="37" spans="1:20" hidden="1">
      <c r="A37" s="30">
        <f t="shared" si="0"/>
        <v>34151</v>
      </c>
      <c r="B37" s="31">
        <f t="shared" si="1"/>
        <v>1993</v>
      </c>
      <c r="C37" s="31">
        <f t="shared" si="2"/>
        <v>7</v>
      </c>
      <c r="D37" s="31">
        <f t="shared" si="17"/>
        <v>6</v>
      </c>
      <c r="E37" s="32">
        <f t="shared" si="3"/>
        <v>19980.680454545454</v>
      </c>
      <c r="F37" s="32">
        <f t="shared" si="4"/>
        <v>2926.5</v>
      </c>
      <c r="G37" s="33" t="str">
        <f t="shared" si="5"/>
        <v/>
      </c>
      <c r="H37" s="33" t="str">
        <f t="shared" ca="1" si="6"/>
        <v/>
      </c>
      <c r="I37" s="33" t="str">
        <f t="shared" si="7"/>
        <v/>
      </c>
      <c r="J37" s="34" t="str">
        <f t="shared" si="8"/>
        <v/>
      </c>
      <c r="K37" s="34" t="str">
        <f t="shared" ca="1" si="9"/>
        <v/>
      </c>
      <c r="L37" s="33" t="str">
        <f t="shared" si="10"/>
        <v/>
      </c>
      <c r="M37" s="33" t="str">
        <f t="shared" ca="1" si="11"/>
        <v/>
      </c>
      <c r="N37" s="33" t="str">
        <f t="shared" si="12"/>
        <v/>
      </c>
      <c r="O37" s="34" t="str">
        <f t="shared" si="13"/>
        <v/>
      </c>
      <c r="P37" s="34" t="str">
        <f t="shared" ca="1" si="14"/>
        <v/>
      </c>
      <c r="Q37" s="35">
        <f t="shared" si="15"/>
        <v>161.75</v>
      </c>
      <c r="R37" s="35" t="str">
        <f t="shared" ca="1" si="16"/>
        <v/>
      </c>
    </row>
    <row r="38" spans="1:20" hidden="1">
      <c r="A38" s="30">
        <f t="shared" si="0"/>
        <v>34183</v>
      </c>
      <c r="B38" s="31">
        <f t="shared" si="1"/>
        <v>1993</v>
      </c>
      <c r="C38" s="31">
        <f t="shared" si="2"/>
        <v>8</v>
      </c>
      <c r="D38" s="31">
        <f t="shared" si="17"/>
        <v>7</v>
      </c>
      <c r="E38" s="32">
        <f t="shared" si="3"/>
        <v>20623.348181818183</v>
      </c>
      <c r="F38" s="32">
        <f t="shared" si="4"/>
        <v>3100</v>
      </c>
      <c r="G38" s="33" t="str">
        <f t="shared" si="5"/>
        <v/>
      </c>
      <c r="H38" s="33" t="str">
        <f t="shared" ca="1" si="6"/>
        <v/>
      </c>
      <c r="I38" s="33" t="str">
        <f t="shared" si="7"/>
        <v/>
      </c>
      <c r="J38" s="34" t="str">
        <f t="shared" si="8"/>
        <v/>
      </c>
      <c r="K38" s="34" t="str">
        <f t="shared" ca="1" si="9"/>
        <v/>
      </c>
      <c r="L38" s="33" t="str">
        <f t="shared" si="10"/>
        <v/>
      </c>
      <c r="M38" s="33" t="str">
        <f t="shared" ca="1" si="11"/>
        <v/>
      </c>
      <c r="N38" s="33" t="str">
        <f t="shared" si="12"/>
        <v/>
      </c>
      <c r="O38" s="34" t="str">
        <f t="shared" si="13"/>
        <v/>
      </c>
      <c r="P38" s="34" t="str">
        <f t="shared" ca="1" si="14"/>
        <v/>
      </c>
      <c r="Q38" s="35">
        <f t="shared" si="15"/>
        <v>154.80000000000001</v>
      </c>
      <c r="R38" s="35" t="str">
        <f t="shared" ca="1" si="16"/>
        <v/>
      </c>
    </row>
    <row r="39" spans="1:20" hidden="1">
      <c r="A39" s="30">
        <f t="shared" si="0"/>
        <v>34213</v>
      </c>
      <c r="B39" s="31">
        <f t="shared" si="1"/>
        <v>1993</v>
      </c>
      <c r="C39" s="31">
        <f t="shared" si="2"/>
        <v>9</v>
      </c>
      <c r="D39" s="31">
        <f t="shared" si="17"/>
        <v>8</v>
      </c>
      <c r="E39" s="32">
        <f t="shared" si="3"/>
        <v>20614.561999999998</v>
      </c>
      <c r="F39" s="32">
        <f t="shared" si="4"/>
        <v>3037.5</v>
      </c>
      <c r="G39" s="33" t="str">
        <f t="shared" si="5"/>
        <v/>
      </c>
      <c r="H39" s="33" t="str">
        <f t="shared" ca="1" si="6"/>
        <v/>
      </c>
      <c r="I39" s="33" t="str">
        <f t="shared" si="7"/>
        <v/>
      </c>
      <c r="J39" s="34" t="str">
        <f t="shared" si="8"/>
        <v/>
      </c>
      <c r="K39" s="34" t="str">
        <f t="shared" ca="1" si="9"/>
        <v/>
      </c>
      <c r="L39" s="33" t="str">
        <f t="shared" si="10"/>
        <v/>
      </c>
      <c r="M39" s="33" t="str">
        <f t="shared" ca="1" si="11"/>
        <v/>
      </c>
      <c r="N39" s="33" t="str">
        <f t="shared" si="12"/>
        <v/>
      </c>
      <c r="O39" s="34" t="str">
        <f t="shared" si="13"/>
        <v/>
      </c>
      <c r="P39" s="34" t="str">
        <f t="shared" ca="1" si="14"/>
        <v/>
      </c>
      <c r="Q39" s="35">
        <f t="shared" si="15"/>
        <v>158.71</v>
      </c>
      <c r="R39" s="35" t="str">
        <f t="shared" ca="1" si="16"/>
        <v/>
      </c>
    </row>
    <row r="40" spans="1:20" hidden="1">
      <c r="A40" s="30">
        <f t="shared" si="0"/>
        <v>34243</v>
      </c>
      <c r="B40" s="31">
        <f t="shared" si="1"/>
        <v>1993</v>
      </c>
      <c r="C40" s="31">
        <f t="shared" si="2"/>
        <v>10</v>
      </c>
      <c r="D40" s="31">
        <f t="shared" si="17"/>
        <v>9</v>
      </c>
      <c r="E40" s="32">
        <f t="shared" si="3"/>
        <v>20128.0435</v>
      </c>
      <c r="F40" s="32">
        <f t="shared" si="4"/>
        <v>3171</v>
      </c>
      <c r="G40" s="33" t="str">
        <f t="shared" si="5"/>
        <v/>
      </c>
      <c r="H40" s="33" t="str">
        <f t="shared" ca="1" si="6"/>
        <v/>
      </c>
      <c r="I40" s="33" t="str">
        <f t="shared" si="7"/>
        <v/>
      </c>
      <c r="J40" s="34" t="str">
        <f t="shared" si="8"/>
        <v/>
      </c>
      <c r="K40" s="34" t="str">
        <f t="shared" ca="1" si="9"/>
        <v/>
      </c>
      <c r="L40" s="33" t="str">
        <f t="shared" si="10"/>
        <v/>
      </c>
      <c r="M40" s="33" t="str">
        <f t="shared" ca="1" si="11"/>
        <v/>
      </c>
      <c r="N40" s="33" t="str">
        <f t="shared" si="12"/>
        <v/>
      </c>
      <c r="O40" s="34" t="str">
        <f t="shared" si="13"/>
        <v/>
      </c>
      <c r="P40" s="34" t="str">
        <f t="shared" ca="1" si="14"/>
        <v/>
      </c>
      <c r="Q40" s="35">
        <f t="shared" si="15"/>
        <v>158.71</v>
      </c>
      <c r="R40" s="35" t="str">
        <f t="shared" ca="1" si="16"/>
        <v/>
      </c>
    </row>
    <row r="41" spans="1:20" hidden="1">
      <c r="A41" s="30">
        <f t="shared" si="0"/>
        <v>34274</v>
      </c>
      <c r="B41" s="31">
        <f t="shared" si="1"/>
        <v>1993</v>
      </c>
      <c r="C41" s="31">
        <f t="shared" si="2"/>
        <v>11</v>
      </c>
      <c r="D41" s="31">
        <f t="shared" si="17"/>
        <v>10</v>
      </c>
      <c r="E41" s="32">
        <f t="shared" si="3"/>
        <v>17965.390999999996</v>
      </c>
      <c r="F41" s="32">
        <f t="shared" si="4"/>
        <v>3166.9</v>
      </c>
      <c r="G41" s="33" t="str">
        <f t="shared" si="5"/>
        <v/>
      </c>
      <c r="H41" s="33" t="str">
        <f t="shared" ca="1" si="6"/>
        <v/>
      </c>
      <c r="I41" s="33" t="str">
        <f t="shared" si="7"/>
        <v/>
      </c>
      <c r="J41" s="34" t="str">
        <f t="shared" si="8"/>
        <v/>
      </c>
      <c r="K41" s="34" t="str">
        <f t="shared" ca="1" si="9"/>
        <v/>
      </c>
      <c r="L41" s="33" t="str">
        <f t="shared" si="10"/>
        <v/>
      </c>
      <c r="M41" s="33" t="str">
        <f t="shared" ca="1" si="11"/>
        <v/>
      </c>
      <c r="N41" s="33" t="str">
        <f t="shared" si="12"/>
        <v/>
      </c>
      <c r="O41" s="34" t="str">
        <f t="shared" si="13"/>
        <v/>
      </c>
      <c r="P41" s="34" t="str">
        <f t="shared" ca="1" si="14"/>
        <v/>
      </c>
      <c r="Q41" s="35">
        <f t="shared" si="15"/>
        <v>161.21</v>
      </c>
      <c r="R41" s="35" t="str">
        <f t="shared" ca="1" si="16"/>
        <v/>
      </c>
    </row>
    <row r="42" spans="1:20" hidden="1">
      <c r="A42" s="30">
        <f t="shared" si="0"/>
        <v>34304</v>
      </c>
      <c r="B42" s="31">
        <f t="shared" si="1"/>
        <v>1993</v>
      </c>
      <c r="C42" s="31">
        <f t="shared" si="2"/>
        <v>12</v>
      </c>
      <c r="D42" s="31">
        <f t="shared" si="17"/>
        <v>11</v>
      </c>
      <c r="E42" s="32">
        <f t="shared" si="3"/>
        <v>17263.230952380953</v>
      </c>
      <c r="F42" s="32">
        <f t="shared" si="4"/>
        <v>3418.4</v>
      </c>
      <c r="G42" s="33" t="str">
        <f t="shared" si="5"/>
        <v/>
      </c>
      <c r="H42" s="33" t="str">
        <f t="shared" ca="1" si="6"/>
        <v/>
      </c>
      <c r="I42" s="33" t="str">
        <f t="shared" si="7"/>
        <v/>
      </c>
      <c r="J42" s="34" t="str">
        <f t="shared" si="8"/>
        <v/>
      </c>
      <c r="K42" s="34" t="str">
        <f t="shared" ca="1" si="9"/>
        <v/>
      </c>
      <c r="L42" s="33" t="str">
        <f t="shared" si="10"/>
        <v/>
      </c>
      <c r="M42" s="33" t="str">
        <f t="shared" ca="1" si="11"/>
        <v/>
      </c>
      <c r="N42" s="33" t="str">
        <f t="shared" si="12"/>
        <v/>
      </c>
      <c r="O42" s="34" t="str">
        <f t="shared" si="13"/>
        <v/>
      </c>
      <c r="P42" s="34" t="str">
        <f t="shared" ca="1" si="14"/>
        <v/>
      </c>
      <c r="Q42" s="35">
        <f t="shared" si="15"/>
        <v>161.18</v>
      </c>
      <c r="R42" s="35" t="str">
        <f t="shared" ca="1" si="16"/>
        <v/>
      </c>
    </row>
    <row r="43" spans="1:20" hidden="1">
      <c r="A43" s="30">
        <f t="shared" si="0"/>
        <v>34337</v>
      </c>
      <c r="B43" s="31">
        <f t="shared" si="1"/>
        <v>1994</v>
      </c>
      <c r="C43" s="31">
        <f t="shared" si="2"/>
        <v>1</v>
      </c>
      <c r="D43" s="31">
        <f t="shared" si="17"/>
        <v>12</v>
      </c>
      <c r="E43" s="32">
        <f t="shared" si="3"/>
        <v>18661.100999999999</v>
      </c>
      <c r="F43" s="32">
        <f t="shared" si="4"/>
        <v>3491.8</v>
      </c>
      <c r="G43" s="33" t="str">
        <f t="shared" si="5"/>
        <v/>
      </c>
      <c r="H43" s="33" t="str">
        <f t="shared" ca="1" si="6"/>
        <v/>
      </c>
      <c r="I43" s="33" t="str">
        <f t="shared" si="7"/>
        <v/>
      </c>
      <c r="J43" s="34" t="str">
        <f t="shared" si="8"/>
        <v/>
      </c>
      <c r="K43" s="34" t="str">
        <f t="shared" ca="1" si="9"/>
        <v/>
      </c>
      <c r="L43" s="33" t="str">
        <f t="shared" si="10"/>
        <v/>
      </c>
      <c r="M43" s="33" t="str">
        <f t="shared" ca="1" si="11"/>
        <v/>
      </c>
      <c r="N43" s="33" t="str">
        <f t="shared" si="12"/>
        <v/>
      </c>
      <c r="O43" s="34" t="str">
        <f t="shared" si="13"/>
        <v/>
      </c>
      <c r="P43" s="34" t="str">
        <f t="shared" ca="1" si="14"/>
        <v/>
      </c>
      <c r="Q43" s="35">
        <f t="shared" si="15"/>
        <v>166.29</v>
      </c>
      <c r="R43" s="35" t="str">
        <f t="shared" ca="1" si="16"/>
        <v/>
      </c>
      <c r="T43" s="26"/>
    </row>
    <row r="44" spans="1:20" hidden="1">
      <c r="A44" s="30">
        <f t="shared" si="0"/>
        <v>34366</v>
      </c>
      <c r="B44" s="31">
        <f t="shared" si="1"/>
        <v>1994</v>
      </c>
      <c r="C44" s="31">
        <f t="shared" si="2"/>
        <v>2</v>
      </c>
      <c r="D44" s="31">
        <f t="shared" si="17"/>
        <v>13</v>
      </c>
      <c r="E44" s="32">
        <f t="shared" si="3"/>
        <v>19697.986315789472</v>
      </c>
      <c r="F44" s="32">
        <f t="shared" si="4"/>
        <v>3328.1</v>
      </c>
      <c r="G44" s="33" t="str">
        <f t="shared" si="5"/>
        <v/>
      </c>
      <c r="H44" s="33" t="str">
        <f t="shared" ca="1" si="6"/>
        <v/>
      </c>
      <c r="I44" s="33" t="str">
        <f t="shared" si="7"/>
        <v/>
      </c>
      <c r="J44" s="34" t="str">
        <f t="shared" si="8"/>
        <v/>
      </c>
      <c r="K44" s="34" t="str">
        <f t="shared" ca="1" si="9"/>
        <v/>
      </c>
      <c r="L44" s="33" t="str">
        <f t="shared" si="10"/>
        <v/>
      </c>
      <c r="M44" s="33" t="str">
        <f t="shared" ca="1" si="11"/>
        <v/>
      </c>
      <c r="N44" s="33" t="str">
        <f t="shared" si="12"/>
        <v/>
      </c>
      <c r="O44" s="34" t="str">
        <f t="shared" si="13"/>
        <v/>
      </c>
      <c r="P44" s="34" t="str">
        <f t="shared" ca="1" si="14"/>
        <v/>
      </c>
      <c r="Q44" s="35">
        <f t="shared" si="15"/>
        <v>162.28</v>
      </c>
      <c r="R44" s="35" t="str">
        <f t="shared" ca="1" si="16"/>
        <v/>
      </c>
    </row>
    <row r="45" spans="1:20" hidden="1">
      <c r="A45" s="30">
        <f t="shared" si="0"/>
        <v>34394</v>
      </c>
      <c r="B45" s="31">
        <f t="shared" si="1"/>
        <v>1994</v>
      </c>
      <c r="C45" s="31">
        <f t="shared" si="2"/>
        <v>3</v>
      </c>
      <c r="D45" s="31">
        <f t="shared" si="17"/>
        <v>14</v>
      </c>
      <c r="E45" s="32">
        <f t="shared" si="3"/>
        <v>20021.657727272723</v>
      </c>
      <c r="F45" s="32">
        <f t="shared" si="4"/>
        <v>3086.4</v>
      </c>
      <c r="G45" s="33" t="str">
        <f t="shared" si="5"/>
        <v/>
      </c>
      <c r="H45" s="33" t="str">
        <f t="shared" ca="1" si="6"/>
        <v/>
      </c>
      <c r="I45" s="33" t="str">
        <f t="shared" si="7"/>
        <v/>
      </c>
      <c r="J45" s="34" t="str">
        <f t="shared" si="8"/>
        <v/>
      </c>
      <c r="K45" s="34" t="str">
        <f t="shared" ca="1" si="9"/>
        <v/>
      </c>
      <c r="L45" s="33" t="str">
        <f t="shared" si="10"/>
        <v/>
      </c>
      <c r="M45" s="33" t="str">
        <f t="shared" ca="1" si="11"/>
        <v/>
      </c>
      <c r="N45" s="33" t="str">
        <f t="shared" si="12"/>
        <v/>
      </c>
      <c r="O45" s="34" t="str">
        <f t="shared" si="13"/>
        <v/>
      </c>
      <c r="P45" s="34" t="str">
        <f t="shared" ca="1" si="14"/>
        <v/>
      </c>
      <c r="Q45" s="35">
        <f t="shared" si="15"/>
        <v>155.25</v>
      </c>
      <c r="R45" s="35" t="str">
        <f t="shared" ca="1" si="16"/>
        <v/>
      </c>
    </row>
    <row r="46" spans="1:20" hidden="1">
      <c r="A46" s="30">
        <f t="shared" si="0"/>
        <v>34425</v>
      </c>
      <c r="B46" s="31">
        <f t="shared" si="1"/>
        <v>1994</v>
      </c>
      <c r="C46" s="31">
        <f t="shared" si="2"/>
        <v>4</v>
      </c>
      <c r="D46" s="31">
        <f t="shared" si="17"/>
        <v>15</v>
      </c>
      <c r="E46" s="32">
        <f t="shared" si="3"/>
        <v>19807.602500000005</v>
      </c>
      <c r="F46" s="32">
        <f t="shared" si="4"/>
        <v>3125.3</v>
      </c>
      <c r="G46" s="33" t="str">
        <f t="shared" si="5"/>
        <v/>
      </c>
      <c r="H46" s="33" t="str">
        <f t="shared" ca="1" si="6"/>
        <v/>
      </c>
      <c r="I46" s="33" t="str">
        <f t="shared" si="7"/>
        <v/>
      </c>
      <c r="J46" s="34" t="str">
        <f t="shared" si="8"/>
        <v/>
      </c>
      <c r="K46" s="34" t="str">
        <f t="shared" ca="1" si="9"/>
        <v/>
      </c>
      <c r="L46" s="33" t="str">
        <f t="shared" si="10"/>
        <v/>
      </c>
      <c r="M46" s="33" t="str">
        <f t="shared" ca="1" si="11"/>
        <v/>
      </c>
      <c r="N46" s="33" t="str">
        <f t="shared" si="12"/>
        <v/>
      </c>
      <c r="O46" s="34" t="str">
        <f t="shared" si="13"/>
        <v/>
      </c>
      <c r="P46" s="34" t="str">
        <f t="shared" ca="1" si="14"/>
        <v/>
      </c>
      <c r="Q46" s="35">
        <f t="shared" si="15"/>
        <v>152.56</v>
      </c>
      <c r="R46" s="35" t="str">
        <f t="shared" ca="1" si="16"/>
        <v/>
      </c>
    </row>
    <row r="47" spans="1:20" hidden="1">
      <c r="A47" s="30">
        <f t="shared" si="0"/>
        <v>34456</v>
      </c>
      <c r="B47" s="31">
        <f t="shared" si="1"/>
        <v>1994</v>
      </c>
      <c r="C47" s="31">
        <f t="shared" si="2"/>
        <v>5</v>
      </c>
      <c r="D47" s="31">
        <f t="shared" si="17"/>
        <v>16</v>
      </c>
      <c r="E47" s="32">
        <f t="shared" si="3"/>
        <v>20303.195789473684</v>
      </c>
      <c r="F47" s="32">
        <f t="shared" si="4"/>
        <v>2970.5</v>
      </c>
      <c r="G47" s="33" t="str">
        <f t="shared" si="5"/>
        <v/>
      </c>
      <c r="H47" s="33" t="str">
        <f t="shared" ca="1" si="6"/>
        <v/>
      </c>
      <c r="I47" s="33" t="str">
        <f t="shared" si="7"/>
        <v/>
      </c>
      <c r="J47" s="34" t="str">
        <f t="shared" si="8"/>
        <v/>
      </c>
      <c r="K47" s="34" t="str">
        <f t="shared" ca="1" si="9"/>
        <v/>
      </c>
      <c r="L47" s="33" t="str">
        <f t="shared" si="10"/>
        <v/>
      </c>
      <c r="M47" s="33" t="str">
        <f t="shared" ca="1" si="11"/>
        <v/>
      </c>
      <c r="N47" s="33" t="str">
        <f t="shared" si="12"/>
        <v/>
      </c>
      <c r="O47" s="34" t="str">
        <f t="shared" si="13"/>
        <v/>
      </c>
      <c r="P47" s="34" t="str">
        <f t="shared" ca="1" si="14"/>
        <v/>
      </c>
      <c r="Q47" s="35">
        <f t="shared" si="15"/>
        <v>154</v>
      </c>
      <c r="R47" s="35" t="str">
        <f t="shared" ca="1" si="16"/>
        <v/>
      </c>
    </row>
    <row r="48" spans="1:20" hidden="1">
      <c r="A48" s="30">
        <f t="shared" si="0"/>
        <v>34486</v>
      </c>
      <c r="B48" s="31">
        <f t="shared" si="1"/>
        <v>1994</v>
      </c>
      <c r="C48" s="31">
        <f t="shared" si="2"/>
        <v>6</v>
      </c>
      <c r="D48" s="31">
        <f t="shared" si="17"/>
        <v>17</v>
      </c>
      <c r="E48" s="32">
        <f t="shared" si="3"/>
        <v>21014.757727272725</v>
      </c>
      <c r="F48" s="32">
        <f t="shared" si="4"/>
        <v>2919.2</v>
      </c>
      <c r="G48" s="33" t="str">
        <f t="shared" si="5"/>
        <v/>
      </c>
      <c r="H48" s="33" t="str">
        <f t="shared" ca="1" si="6"/>
        <v/>
      </c>
      <c r="I48" s="33" t="str">
        <f t="shared" si="7"/>
        <v/>
      </c>
      <c r="J48" s="34" t="str">
        <f t="shared" si="8"/>
        <v/>
      </c>
      <c r="K48" s="34" t="str">
        <f t="shared" ca="1" si="9"/>
        <v/>
      </c>
      <c r="L48" s="33" t="str">
        <f t="shared" si="10"/>
        <v/>
      </c>
      <c r="M48" s="33" t="str">
        <f t="shared" ca="1" si="11"/>
        <v/>
      </c>
      <c r="N48" s="33" t="str">
        <f t="shared" si="12"/>
        <v/>
      </c>
      <c r="O48" s="34" t="str">
        <f t="shared" si="13"/>
        <v/>
      </c>
      <c r="P48" s="34" t="str">
        <f t="shared" ca="1" si="14"/>
        <v/>
      </c>
      <c r="Q48" s="35">
        <f t="shared" si="15"/>
        <v>158.11000000000001</v>
      </c>
      <c r="R48" s="35" t="str">
        <f t="shared" ca="1" si="16"/>
        <v/>
      </c>
    </row>
    <row r="49" spans="1:18" hidden="1">
      <c r="A49" s="30">
        <f t="shared" si="0"/>
        <v>34516</v>
      </c>
      <c r="B49" s="31">
        <f t="shared" si="1"/>
        <v>1994</v>
      </c>
      <c r="C49" s="31">
        <f t="shared" si="2"/>
        <v>7</v>
      </c>
      <c r="D49" s="31">
        <f t="shared" si="17"/>
        <v>18</v>
      </c>
      <c r="E49" s="32">
        <f t="shared" si="3"/>
        <v>20548.776666666665</v>
      </c>
      <c r="F49" s="32">
        <f t="shared" si="4"/>
        <v>3082.6</v>
      </c>
      <c r="G49" s="33" t="str">
        <f t="shared" si="5"/>
        <v/>
      </c>
      <c r="H49" s="33" t="str">
        <f t="shared" ca="1" si="6"/>
        <v/>
      </c>
      <c r="I49" s="33" t="str">
        <f t="shared" si="7"/>
        <v/>
      </c>
      <c r="J49" s="34" t="str">
        <f t="shared" si="8"/>
        <v/>
      </c>
      <c r="K49" s="34" t="str">
        <f t="shared" ca="1" si="9"/>
        <v/>
      </c>
      <c r="L49" s="33" t="str">
        <f t="shared" si="10"/>
        <v/>
      </c>
      <c r="M49" s="33" t="str">
        <f t="shared" ca="1" si="11"/>
        <v/>
      </c>
      <c r="N49" s="33" t="str">
        <f t="shared" si="12"/>
        <v/>
      </c>
      <c r="O49" s="34" t="str">
        <f t="shared" si="13"/>
        <v/>
      </c>
      <c r="P49" s="34" t="str">
        <f t="shared" ca="1" si="14"/>
        <v/>
      </c>
      <c r="Q49" s="35">
        <f t="shared" si="15"/>
        <v>151.59</v>
      </c>
      <c r="R49" s="35" t="str">
        <f t="shared" ca="1" si="16"/>
        <v/>
      </c>
    </row>
    <row r="50" spans="1:18" hidden="1">
      <c r="A50" s="30">
        <f t="shared" si="0"/>
        <v>34547</v>
      </c>
      <c r="B50" s="31">
        <f t="shared" si="1"/>
        <v>1994</v>
      </c>
      <c r="C50" s="31">
        <f t="shared" si="2"/>
        <v>8</v>
      </c>
      <c r="D50" s="31">
        <f t="shared" si="17"/>
        <v>19</v>
      </c>
      <c r="E50" s="32">
        <f t="shared" si="3"/>
        <v>20603.468260869566</v>
      </c>
      <c r="F50" s="32">
        <f t="shared" si="4"/>
        <v>3251.3</v>
      </c>
      <c r="G50" s="33" t="str">
        <f t="shared" si="5"/>
        <v/>
      </c>
      <c r="H50" s="33" t="str">
        <f t="shared" ca="1" si="6"/>
        <v/>
      </c>
      <c r="I50" s="33" t="str">
        <f t="shared" si="7"/>
        <v/>
      </c>
      <c r="J50" s="34" t="str">
        <f t="shared" si="8"/>
        <v/>
      </c>
      <c r="K50" s="34" t="str">
        <f t="shared" ca="1" si="9"/>
        <v/>
      </c>
      <c r="L50" s="33" t="str">
        <f t="shared" si="10"/>
        <v/>
      </c>
      <c r="M50" s="33" t="str">
        <f t="shared" ca="1" si="11"/>
        <v/>
      </c>
      <c r="N50" s="33" t="str">
        <f t="shared" si="12"/>
        <v/>
      </c>
      <c r="O50" s="34" t="str">
        <f t="shared" si="13"/>
        <v/>
      </c>
      <c r="P50" s="34" t="str">
        <f t="shared" ca="1" si="14"/>
        <v/>
      </c>
      <c r="Q50" s="35">
        <f t="shared" si="15"/>
        <v>152.6</v>
      </c>
      <c r="R50" s="35" t="str">
        <f t="shared" ca="1" si="16"/>
        <v/>
      </c>
    </row>
    <row r="51" spans="1:18" hidden="1">
      <c r="A51" s="30">
        <f t="shared" si="0"/>
        <v>34578</v>
      </c>
      <c r="B51" s="31">
        <f t="shared" si="1"/>
        <v>1994</v>
      </c>
      <c r="C51" s="31">
        <f t="shared" si="2"/>
        <v>9</v>
      </c>
      <c r="D51" s="31">
        <f t="shared" si="17"/>
        <v>20</v>
      </c>
      <c r="E51" s="32">
        <f t="shared" si="3"/>
        <v>19934.190476190477</v>
      </c>
      <c r="F51" s="32">
        <f t="shared" si="4"/>
        <v>3026.3</v>
      </c>
      <c r="G51" s="33" t="str">
        <f t="shared" si="5"/>
        <v/>
      </c>
      <c r="H51" s="33" t="str">
        <f t="shared" ca="1" si="6"/>
        <v/>
      </c>
      <c r="I51" s="33" t="str">
        <f t="shared" si="7"/>
        <v/>
      </c>
      <c r="J51" s="34" t="str">
        <f t="shared" si="8"/>
        <v/>
      </c>
      <c r="K51" s="34" t="str">
        <f t="shared" ca="1" si="9"/>
        <v/>
      </c>
      <c r="L51" s="33" t="str">
        <f t="shared" si="10"/>
        <v/>
      </c>
      <c r="M51" s="33" t="str">
        <f t="shared" ca="1" si="11"/>
        <v/>
      </c>
      <c r="N51" s="33" t="str">
        <f t="shared" si="12"/>
        <v/>
      </c>
      <c r="O51" s="34" t="str">
        <f t="shared" si="13"/>
        <v/>
      </c>
      <c r="P51" s="34" t="str">
        <f t="shared" ca="1" si="14"/>
        <v/>
      </c>
      <c r="Q51" s="35">
        <f t="shared" si="15"/>
        <v>153.34</v>
      </c>
      <c r="R51" s="35" t="str">
        <f t="shared" ca="1" si="16"/>
        <v/>
      </c>
    </row>
    <row r="52" spans="1:18" hidden="1">
      <c r="A52" s="30">
        <f t="shared" si="0"/>
        <v>34610</v>
      </c>
      <c r="B52" s="31">
        <f t="shared" si="1"/>
        <v>1994</v>
      </c>
      <c r="C52" s="31">
        <f t="shared" si="2"/>
        <v>10</v>
      </c>
      <c r="D52" s="31">
        <f t="shared" si="17"/>
        <v>21</v>
      </c>
      <c r="E52" s="32">
        <f t="shared" si="3"/>
        <v>19851.599999999999</v>
      </c>
      <c r="F52" s="32">
        <f t="shared" si="4"/>
        <v>3097.4</v>
      </c>
      <c r="G52" s="33" t="str">
        <f t="shared" si="5"/>
        <v/>
      </c>
      <c r="H52" s="33" t="str">
        <f t="shared" ca="1" si="6"/>
        <v/>
      </c>
      <c r="I52" s="33" t="str">
        <f t="shared" si="7"/>
        <v/>
      </c>
      <c r="J52" s="34" t="str">
        <f t="shared" si="8"/>
        <v/>
      </c>
      <c r="K52" s="34" t="str">
        <f t="shared" ca="1" si="9"/>
        <v/>
      </c>
      <c r="L52" s="33" t="str">
        <f t="shared" si="10"/>
        <v/>
      </c>
      <c r="M52" s="33" t="str">
        <f t="shared" ca="1" si="11"/>
        <v/>
      </c>
      <c r="N52" s="33" t="str">
        <f t="shared" si="12"/>
        <v/>
      </c>
      <c r="O52" s="34" t="str">
        <f t="shared" si="13"/>
        <v/>
      </c>
      <c r="P52" s="34" t="str">
        <f t="shared" ca="1" si="14"/>
        <v/>
      </c>
      <c r="Q52" s="35">
        <f t="shared" si="15"/>
        <v>157.81</v>
      </c>
      <c r="R52" s="35" t="str">
        <f t="shared" ca="1" si="16"/>
        <v/>
      </c>
    </row>
    <row r="53" spans="1:18" hidden="1">
      <c r="A53" s="30">
        <f t="shared" si="0"/>
        <v>34639</v>
      </c>
      <c r="B53" s="31">
        <f t="shared" si="1"/>
        <v>1994</v>
      </c>
      <c r="C53" s="31">
        <f t="shared" si="2"/>
        <v>11</v>
      </c>
      <c r="D53" s="31">
        <f t="shared" ref="D53:D116" si="18">1+D52</f>
        <v>22</v>
      </c>
      <c r="E53" s="32">
        <f t="shared" si="3"/>
        <v>19277.264499999997</v>
      </c>
      <c r="F53" s="32">
        <f t="shared" si="4"/>
        <v>3081.4</v>
      </c>
      <c r="G53" s="33" t="str">
        <f t="shared" si="5"/>
        <v/>
      </c>
      <c r="H53" s="33" t="str">
        <f t="shared" ca="1" si="6"/>
        <v/>
      </c>
      <c r="I53" s="33" t="str">
        <f t="shared" si="7"/>
        <v/>
      </c>
      <c r="J53" s="34" t="str">
        <f t="shared" si="8"/>
        <v/>
      </c>
      <c r="K53" s="34" t="str">
        <f t="shared" ca="1" si="9"/>
        <v/>
      </c>
      <c r="L53" s="33" t="str">
        <f t="shared" si="10"/>
        <v/>
      </c>
      <c r="M53" s="33" t="str">
        <f t="shared" ca="1" si="11"/>
        <v/>
      </c>
      <c r="N53" s="33" t="str">
        <f t="shared" si="12"/>
        <v/>
      </c>
      <c r="O53" s="34" t="str">
        <f t="shared" si="13"/>
        <v/>
      </c>
      <c r="P53" s="34" t="str">
        <f t="shared" ca="1" si="14"/>
        <v/>
      </c>
      <c r="Q53" s="35">
        <f t="shared" si="15"/>
        <v>158.47999999999999</v>
      </c>
      <c r="R53" s="35" t="str">
        <f t="shared" ca="1" si="16"/>
        <v/>
      </c>
    </row>
    <row r="54" spans="1:18" hidden="1">
      <c r="A54" s="30">
        <f t="shared" si="0"/>
        <v>34669</v>
      </c>
      <c r="B54" s="31">
        <f t="shared" si="1"/>
        <v>1994</v>
      </c>
      <c r="C54" s="31">
        <f t="shared" si="2"/>
        <v>12</v>
      </c>
      <c r="D54" s="31">
        <f t="shared" si="18"/>
        <v>23</v>
      </c>
      <c r="E54" s="32">
        <f t="shared" si="3"/>
        <v>19299.472857142857</v>
      </c>
      <c r="F54" s="32">
        <f t="shared" si="4"/>
        <v>3065.5</v>
      </c>
      <c r="G54" s="33" t="str">
        <f t="shared" si="5"/>
        <v/>
      </c>
      <c r="H54" s="33" t="str">
        <f t="shared" ca="1" si="6"/>
        <v/>
      </c>
      <c r="I54" s="33" t="str">
        <f t="shared" si="7"/>
        <v/>
      </c>
      <c r="J54" s="34" t="str">
        <f t="shared" si="8"/>
        <v/>
      </c>
      <c r="K54" s="34" t="str">
        <f t="shared" ca="1" si="9"/>
        <v/>
      </c>
      <c r="L54" s="33" t="str">
        <f t="shared" si="10"/>
        <v/>
      </c>
      <c r="M54" s="33" t="str">
        <f t="shared" ca="1" si="11"/>
        <v/>
      </c>
      <c r="N54" s="33" t="str">
        <f t="shared" si="12"/>
        <v/>
      </c>
      <c r="O54" s="34" t="str">
        <f t="shared" si="13"/>
        <v/>
      </c>
      <c r="P54" s="34" t="str">
        <f t="shared" ca="1" si="14"/>
        <v/>
      </c>
      <c r="Q54" s="35">
        <f t="shared" si="15"/>
        <v>155.13999999999999</v>
      </c>
      <c r="R54" s="35" t="str">
        <f t="shared" ca="1" si="16"/>
        <v/>
      </c>
    </row>
    <row r="55" spans="1:18" hidden="1">
      <c r="A55" s="30">
        <f t="shared" si="0"/>
        <v>34701</v>
      </c>
      <c r="B55" s="31">
        <f t="shared" si="1"/>
        <v>1995</v>
      </c>
      <c r="C55" s="31">
        <f t="shared" si="2"/>
        <v>1</v>
      </c>
      <c r="D55" s="31">
        <f t="shared" si="18"/>
        <v>24</v>
      </c>
      <c r="E55" s="32">
        <f t="shared" si="3"/>
        <v>18948.411052631578</v>
      </c>
      <c r="F55" s="32">
        <f t="shared" si="4"/>
        <v>2991.6</v>
      </c>
      <c r="G55" s="33" t="str">
        <f t="shared" si="5"/>
        <v/>
      </c>
      <c r="H55" s="33" t="str">
        <f t="shared" ca="1" si="6"/>
        <v/>
      </c>
      <c r="I55" s="33" t="str">
        <f t="shared" si="7"/>
        <v/>
      </c>
      <c r="J55" s="34" t="str">
        <f t="shared" si="8"/>
        <v/>
      </c>
      <c r="K55" s="34" t="str">
        <f t="shared" ca="1" si="9"/>
        <v/>
      </c>
      <c r="L55" s="33" t="str">
        <f t="shared" si="10"/>
        <v/>
      </c>
      <c r="M55" s="33" t="str">
        <f t="shared" ca="1" si="11"/>
        <v/>
      </c>
      <c r="N55" s="33" t="str">
        <f t="shared" si="12"/>
        <v/>
      </c>
      <c r="O55" s="34" t="str">
        <f t="shared" si="13"/>
        <v/>
      </c>
      <c r="P55" s="34" t="str">
        <f t="shared" ca="1" si="14"/>
        <v/>
      </c>
      <c r="Q55" s="35">
        <f t="shared" si="15"/>
        <v>156.13999999999999</v>
      </c>
      <c r="R55" s="35" t="str">
        <f t="shared" ca="1" si="16"/>
        <v/>
      </c>
    </row>
    <row r="56" spans="1:18" hidden="1">
      <c r="A56" s="30">
        <f t="shared" si="0"/>
        <v>34731</v>
      </c>
      <c r="B56" s="31">
        <f t="shared" si="1"/>
        <v>1995</v>
      </c>
      <c r="C56" s="31">
        <f t="shared" si="2"/>
        <v>2</v>
      </c>
      <c r="D56" s="31">
        <f t="shared" si="18"/>
        <v>25</v>
      </c>
      <c r="E56" s="32">
        <f t="shared" si="3"/>
        <v>18065.028500000008</v>
      </c>
      <c r="F56" s="32">
        <f t="shared" si="4"/>
        <v>3009.3</v>
      </c>
      <c r="G56" s="33" t="str">
        <f t="shared" si="5"/>
        <v/>
      </c>
      <c r="H56" s="33" t="str">
        <f t="shared" ca="1" si="6"/>
        <v/>
      </c>
      <c r="I56" s="33" t="str">
        <f t="shared" si="7"/>
        <v/>
      </c>
      <c r="J56" s="34" t="str">
        <f t="shared" si="8"/>
        <v/>
      </c>
      <c r="K56" s="34" t="str">
        <f t="shared" ca="1" si="9"/>
        <v/>
      </c>
      <c r="L56" s="33" t="str">
        <f t="shared" si="10"/>
        <v/>
      </c>
      <c r="M56" s="33" t="str">
        <f t="shared" ca="1" si="11"/>
        <v/>
      </c>
      <c r="N56" s="33" t="str">
        <f t="shared" si="12"/>
        <v/>
      </c>
      <c r="O56" s="34" t="str">
        <f t="shared" si="13"/>
        <v/>
      </c>
      <c r="P56" s="34" t="str">
        <f t="shared" ca="1" si="14"/>
        <v/>
      </c>
      <c r="Q56" s="35">
        <f t="shared" si="15"/>
        <v>157.07</v>
      </c>
      <c r="R56" s="35" t="str">
        <f t="shared" ca="1" si="16"/>
        <v/>
      </c>
    </row>
    <row r="57" spans="1:18" hidden="1">
      <c r="A57" s="30">
        <f t="shared" si="0"/>
        <v>34759</v>
      </c>
      <c r="B57" s="31">
        <f t="shared" si="1"/>
        <v>1995</v>
      </c>
      <c r="C57" s="31">
        <f t="shared" si="2"/>
        <v>3</v>
      </c>
      <c r="D57" s="31">
        <f t="shared" si="18"/>
        <v>26</v>
      </c>
      <c r="E57" s="32">
        <f t="shared" si="3"/>
        <v>16447.561363636367</v>
      </c>
      <c r="F57" s="32">
        <f t="shared" si="4"/>
        <v>3137.9</v>
      </c>
      <c r="G57" s="33" t="str">
        <f t="shared" si="5"/>
        <v/>
      </c>
      <c r="H57" s="33" t="str">
        <f t="shared" ca="1" si="6"/>
        <v/>
      </c>
      <c r="I57" s="33" t="str">
        <f t="shared" si="7"/>
        <v/>
      </c>
      <c r="J57" s="34" t="str">
        <f t="shared" si="8"/>
        <v/>
      </c>
      <c r="K57" s="34" t="str">
        <f t="shared" ca="1" si="9"/>
        <v/>
      </c>
      <c r="L57" s="33" t="str">
        <f t="shared" si="10"/>
        <v/>
      </c>
      <c r="M57" s="33" t="str">
        <f t="shared" ca="1" si="11"/>
        <v/>
      </c>
      <c r="N57" s="33" t="str">
        <f t="shared" si="12"/>
        <v/>
      </c>
      <c r="O57" s="34" t="str">
        <f t="shared" si="13"/>
        <v/>
      </c>
      <c r="P57" s="34" t="str">
        <f t="shared" ca="1" si="14"/>
        <v/>
      </c>
      <c r="Q57" s="35">
        <f t="shared" si="15"/>
        <v>152.86000000000001</v>
      </c>
      <c r="R57" s="35" t="str">
        <f t="shared" ca="1" si="16"/>
        <v/>
      </c>
    </row>
    <row r="58" spans="1:18" hidden="1">
      <c r="A58" s="30">
        <f t="shared" si="0"/>
        <v>34792</v>
      </c>
      <c r="B58" s="31">
        <f t="shared" si="1"/>
        <v>1995</v>
      </c>
      <c r="C58" s="31">
        <f t="shared" si="2"/>
        <v>4</v>
      </c>
      <c r="D58" s="31">
        <f t="shared" si="18"/>
        <v>27</v>
      </c>
      <c r="E58" s="32">
        <f t="shared" si="3"/>
        <v>16322.085499999997</v>
      </c>
      <c r="F58" s="32">
        <f t="shared" si="4"/>
        <v>3216.7</v>
      </c>
      <c r="G58" s="33" t="str">
        <f t="shared" si="5"/>
        <v/>
      </c>
      <c r="H58" s="33" t="str">
        <f t="shared" ca="1" si="6"/>
        <v/>
      </c>
      <c r="I58" s="33" t="str">
        <f t="shared" si="7"/>
        <v/>
      </c>
      <c r="J58" s="34" t="str">
        <f t="shared" si="8"/>
        <v/>
      </c>
      <c r="K58" s="34" t="str">
        <f t="shared" ca="1" si="9"/>
        <v/>
      </c>
      <c r="L58" s="33" t="str">
        <f t="shared" si="10"/>
        <v/>
      </c>
      <c r="M58" s="33" t="str">
        <f t="shared" ca="1" si="11"/>
        <v/>
      </c>
      <c r="N58" s="33" t="str">
        <f t="shared" si="12"/>
        <v/>
      </c>
      <c r="O58" s="34" t="str">
        <f t="shared" si="13"/>
        <v/>
      </c>
      <c r="P58" s="34" t="str">
        <f t="shared" ca="1" si="14"/>
        <v/>
      </c>
      <c r="Q58" s="35">
        <f t="shared" si="15"/>
        <v>140.5</v>
      </c>
      <c r="R58" s="35" t="str">
        <f t="shared" ca="1" si="16"/>
        <v/>
      </c>
    </row>
    <row r="59" spans="1:18" hidden="1">
      <c r="A59" s="30">
        <f t="shared" si="0"/>
        <v>34820</v>
      </c>
      <c r="B59" s="31">
        <f t="shared" si="1"/>
        <v>1995</v>
      </c>
      <c r="C59" s="31">
        <f t="shared" si="2"/>
        <v>5</v>
      </c>
      <c r="D59" s="31">
        <f t="shared" si="18"/>
        <v>28</v>
      </c>
      <c r="E59" s="32">
        <f t="shared" si="3"/>
        <v>16265.894999999999</v>
      </c>
      <c r="F59" s="32">
        <f t="shared" si="4"/>
        <v>3319.4</v>
      </c>
      <c r="G59" s="33" t="str">
        <f t="shared" si="5"/>
        <v/>
      </c>
      <c r="H59" s="33" t="str">
        <f t="shared" ca="1" si="6"/>
        <v/>
      </c>
      <c r="I59" s="33" t="str">
        <f t="shared" si="7"/>
        <v/>
      </c>
      <c r="J59" s="34" t="str">
        <f t="shared" si="8"/>
        <v/>
      </c>
      <c r="K59" s="34" t="str">
        <f t="shared" ca="1" si="9"/>
        <v/>
      </c>
      <c r="L59" s="33" t="str">
        <f t="shared" si="10"/>
        <v/>
      </c>
      <c r="M59" s="33" t="str">
        <f t="shared" ca="1" si="11"/>
        <v/>
      </c>
      <c r="N59" s="33" t="str">
        <f t="shared" si="12"/>
        <v/>
      </c>
      <c r="O59" s="34" t="str">
        <f t="shared" si="13"/>
        <v/>
      </c>
      <c r="P59" s="34" t="str">
        <f t="shared" ca="1" si="14"/>
        <v/>
      </c>
      <c r="Q59" s="35">
        <f t="shared" si="15"/>
        <v>135.27000000000001</v>
      </c>
      <c r="R59" s="35" t="str">
        <f t="shared" ca="1" si="16"/>
        <v/>
      </c>
    </row>
    <row r="60" spans="1:18" hidden="1">
      <c r="A60" s="30">
        <f t="shared" si="0"/>
        <v>34851</v>
      </c>
      <c r="B60" s="31">
        <f t="shared" si="1"/>
        <v>1995</v>
      </c>
      <c r="C60" s="31">
        <f t="shared" si="2"/>
        <v>6</v>
      </c>
      <c r="D60" s="31">
        <f t="shared" si="18"/>
        <v>29</v>
      </c>
      <c r="E60" s="32">
        <f t="shared" si="3"/>
        <v>15039.442727272726</v>
      </c>
      <c r="F60" s="32">
        <f t="shared" si="4"/>
        <v>3314.6</v>
      </c>
      <c r="G60" s="33" t="str">
        <f t="shared" si="5"/>
        <v/>
      </c>
      <c r="H60" s="33" t="str">
        <f t="shared" ca="1" si="6"/>
        <v/>
      </c>
      <c r="I60" s="33" t="str">
        <f t="shared" si="7"/>
        <v/>
      </c>
      <c r="J60" s="34" t="str">
        <f t="shared" si="8"/>
        <v/>
      </c>
      <c r="K60" s="34" t="str">
        <f t="shared" ca="1" si="9"/>
        <v/>
      </c>
      <c r="L60" s="33" t="str">
        <f t="shared" si="10"/>
        <v/>
      </c>
      <c r="M60" s="33" t="str">
        <f t="shared" ca="1" si="11"/>
        <v/>
      </c>
      <c r="N60" s="33" t="str">
        <f t="shared" si="12"/>
        <v/>
      </c>
      <c r="O60" s="34" t="str">
        <f t="shared" si="13"/>
        <v/>
      </c>
      <c r="P60" s="34" t="str">
        <f t="shared" ca="1" si="14"/>
        <v/>
      </c>
      <c r="Q60" s="35">
        <f t="shared" si="15"/>
        <v>134.38</v>
      </c>
      <c r="R60" s="35" t="str">
        <f t="shared" ca="1" si="16"/>
        <v/>
      </c>
    </row>
    <row r="61" spans="1:18" hidden="1">
      <c r="A61" s="30">
        <f t="shared" si="0"/>
        <v>34883</v>
      </c>
      <c r="B61" s="31">
        <f t="shared" si="1"/>
        <v>1995</v>
      </c>
      <c r="C61" s="31">
        <f t="shared" si="2"/>
        <v>7</v>
      </c>
      <c r="D61" s="31">
        <f t="shared" si="18"/>
        <v>30</v>
      </c>
      <c r="E61" s="32">
        <f t="shared" si="3"/>
        <v>16188.695714285714</v>
      </c>
      <c r="F61" s="32">
        <f t="shared" si="4"/>
        <v>3463.3</v>
      </c>
      <c r="G61" s="33" t="str">
        <f t="shared" si="5"/>
        <v/>
      </c>
      <c r="H61" s="33" t="str">
        <f t="shared" ca="1" si="6"/>
        <v/>
      </c>
      <c r="I61" s="33" t="str">
        <f t="shared" si="7"/>
        <v/>
      </c>
      <c r="J61" s="34" t="str">
        <f t="shared" si="8"/>
        <v/>
      </c>
      <c r="K61" s="34" t="str">
        <f t="shared" ca="1" si="9"/>
        <v/>
      </c>
      <c r="L61" s="33" t="str">
        <f t="shared" si="10"/>
        <v/>
      </c>
      <c r="M61" s="33" t="str">
        <f t="shared" ca="1" si="11"/>
        <v/>
      </c>
      <c r="N61" s="33" t="str">
        <f t="shared" si="12"/>
        <v/>
      </c>
      <c r="O61" s="34" t="str">
        <f t="shared" si="13"/>
        <v/>
      </c>
      <c r="P61" s="34" t="str">
        <f t="shared" ca="1" si="14"/>
        <v/>
      </c>
      <c r="Q61" s="35">
        <f t="shared" si="15"/>
        <v>134.93</v>
      </c>
      <c r="R61" s="35" t="str">
        <f t="shared" ca="1" si="16"/>
        <v/>
      </c>
    </row>
    <row r="62" spans="1:18" hidden="1">
      <c r="A62" s="30">
        <f t="shared" si="0"/>
        <v>34912</v>
      </c>
      <c r="B62" s="31">
        <f t="shared" si="1"/>
        <v>1995</v>
      </c>
      <c r="C62" s="31">
        <f t="shared" si="2"/>
        <v>8</v>
      </c>
      <c r="D62" s="31">
        <f t="shared" si="18"/>
        <v>31</v>
      </c>
      <c r="E62" s="32">
        <f t="shared" si="3"/>
        <v>17410.717826086951</v>
      </c>
      <c r="F62" s="32">
        <f t="shared" si="4"/>
        <v>3477.8</v>
      </c>
      <c r="G62" s="33" t="str">
        <f t="shared" si="5"/>
        <v/>
      </c>
      <c r="H62" s="33" t="str">
        <f t="shared" ca="1" si="6"/>
        <v/>
      </c>
      <c r="I62" s="33" t="str">
        <f t="shared" si="7"/>
        <v/>
      </c>
      <c r="J62" s="34" t="str">
        <f t="shared" si="8"/>
        <v/>
      </c>
      <c r="K62" s="34" t="str">
        <f t="shared" ca="1" si="9"/>
        <v/>
      </c>
      <c r="L62" s="33" t="str">
        <f t="shared" si="10"/>
        <v/>
      </c>
      <c r="M62" s="33" t="str">
        <f t="shared" ca="1" si="11"/>
        <v/>
      </c>
      <c r="N62" s="33" t="str">
        <f t="shared" si="12"/>
        <v/>
      </c>
      <c r="O62" s="34" t="str">
        <f t="shared" si="13"/>
        <v/>
      </c>
      <c r="P62" s="34" t="str">
        <f t="shared" ca="1" si="14"/>
        <v/>
      </c>
      <c r="Q62" s="35">
        <f t="shared" si="15"/>
        <v>140.58000000000001</v>
      </c>
      <c r="R62" s="35" t="str">
        <f t="shared" ca="1" si="16"/>
        <v/>
      </c>
    </row>
    <row r="63" spans="1:18" hidden="1">
      <c r="A63" s="30">
        <f t="shared" si="0"/>
        <v>34943</v>
      </c>
      <c r="B63" s="31">
        <f t="shared" si="1"/>
        <v>1995</v>
      </c>
      <c r="C63" s="31">
        <f t="shared" si="2"/>
        <v>9</v>
      </c>
      <c r="D63" s="31">
        <f t="shared" si="18"/>
        <v>32</v>
      </c>
      <c r="E63" s="32">
        <f t="shared" si="3"/>
        <v>18097.157499999998</v>
      </c>
      <c r="F63" s="32">
        <f t="shared" si="4"/>
        <v>3508.2</v>
      </c>
      <c r="G63" s="33" t="str">
        <f t="shared" si="5"/>
        <v/>
      </c>
      <c r="H63" s="33" t="str">
        <f t="shared" ca="1" si="6"/>
        <v/>
      </c>
      <c r="I63" s="33" t="str">
        <f t="shared" si="7"/>
        <v/>
      </c>
      <c r="J63" s="34" t="str">
        <f t="shared" si="8"/>
        <v/>
      </c>
      <c r="K63" s="34" t="str">
        <f t="shared" ca="1" si="9"/>
        <v/>
      </c>
      <c r="L63" s="33" t="str">
        <f t="shared" si="10"/>
        <v/>
      </c>
      <c r="M63" s="33" t="str">
        <f t="shared" ca="1" si="11"/>
        <v/>
      </c>
      <c r="N63" s="33" t="str">
        <f t="shared" si="12"/>
        <v/>
      </c>
      <c r="O63" s="34" t="str">
        <f t="shared" si="13"/>
        <v/>
      </c>
      <c r="P63" s="34" t="str">
        <f t="shared" ca="1" si="14"/>
        <v/>
      </c>
      <c r="Q63" s="35">
        <f t="shared" si="15"/>
        <v>151.24</v>
      </c>
      <c r="R63" s="35" t="str">
        <f t="shared" ca="1" si="16"/>
        <v/>
      </c>
    </row>
    <row r="64" spans="1:18" hidden="1">
      <c r="A64" s="30">
        <f t="shared" si="0"/>
        <v>34974</v>
      </c>
      <c r="B64" s="31">
        <f t="shared" si="1"/>
        <v>1995</v>
      </c>
      <c r="C64" s="31">
        <f t="shared" si="2"/>
        <v>10</v>
      </c>
      <c r="D64" s="31">
        <f t="shared" si="18"/>
        <v>33</v>
      </c>
      <c r="E64" s="32">
        <f t="shared" si="3"/>
        <v>17951.66523809524</v>
      </c>
      <c r="F64" s="32">
        <f t="shared" si="4"/>
        <v>3529.1</v>
      </c>
      <c r="G64" s="33" t="str">
        <f t="shared" si="5"/>
        <v/>
      </c>
      <c r="H64" s="33" t="str">
        <f t="shared" ca="1" si="6"/>
        <v/>
      </c>
      <c r="I64" s="33" t="str">
        <f t="shared" si="7"/>
        <v/>
      </c>
      <c r="J64" s="34" t="str">
        <f t="shared" si="8"/>
        <v/>
      </c>
      <c r="K64" s="34" t="str">
        <f t="shared" ca="1" si="9"/>
        <v/>
      </c>
      <c r="L64" s="33" t="str">
        <f t="shared" si="10"/>
        <v/>
      </c>
      <c r="M64" s="33" t="str">
        <f t="shared" ca="1" si="11"/>
        <v/>
      </c>
      <c r="N64" s="33" t="str">
        <f t="shared" si="12"/>
        <v/>
      </c>
      <c r="O64" s="34" t="str">
        <f t="shared" si="13"/>
        <v/>
      </c>
      <c r="P64" s="34" t="str">
        <f t="shared" ca="1" si="14"/>
        <v/>
      </c>
      <c r="Q64" s="35">
        <f t="shared" si="15"/>
        <v>157.72999999999999</v>
      </c>
      <c r="R64" s="35" t="str">
        <f t="shared" ca="1" si="16"/>
        <v/>
      </c>
    </row>
    <row r="65" spans="1:18" hidden="1">
      <c r="A65" s="30">
        <f t="shared" si="0"/>
        <v>35004</v>
      </c>
      <c r="B65" s="31">
        <f t="shared" si="1"/>
        <v>1995</v>
      </c>
      <c r="C65" s="31">
        <f t="shared" si="2"/>
        <v>11</v>
      </c>
      <c r="D65" s="31">
        <f t="shared" si="18"/>
        <v>34</v>
      </c>
      <c r="E65" s="32">
        <f t="shared" si="3"/>
        <v>18109.396499999999</v>
      </c>
      <c r="F65" s="32">
        <f t="shared" si="4"/>
        <v>3664.3</v>
      </c>
      <c r="G65" s="33" t="str">
        <f t="shared" si="5"/>
        <v/>
      </c>
      <c r="H65" s="33" t="str">
        <f t="shared" ca="1" si="6"/>
        <v/>
      </c>
      <c r="I65" s="33" t="str">
        <f t="shared" si="7"/>
        <v/>
      </c>
      <c r="J65" s="34" t="str">
        <f t="shared" si="8"/>
        <v/>
      </c>
      <c r="K65" s="34" t="str">
        <f t="shared" ca="1" si="9"/>
        <v/>
      </c>
      <c r="L65" s="33" t="str">
        <f t="shared" si="10"/>
        <v/>
      </c>
      <c r="M65" s="33" t="str">
        <f t="shared" ca="1" si="11"/>
        <v/>
      </c>
      <c r="N65" s="33" t="str">
        <f t="shared" si="12"/>
        <v/>
      </c>
      <c r="O65" s="34" t="str">
        <f t="shared" si="13"/>
        <v/>
      </c>
      <c r="P65" s="34" t="str">
        <f t="shared" ca="1" si="14"/>
        <v/>
      </c>
      <c r="Q65" s="35">
        <f t="shared" si="15"/>
        <v>161.69</v>
      </c>
      <c r="R65" s="35" t="str">
        <f t="shared" ca="1" si="16"/>
        <v/>
      </c>
    </row>
    <row r="66" spans="1:18" hidden="1">
      <c r="A66" s="30">
        <f t="shared" si="0"/>
        <v>35034</v>
      </c>
      <c r="B66" s="31">
        <f t="shared" si="1"/>
        <v>1995</v>
      </c>
      <c r="C66" s="31">
        <f t="shared" si="2"/>
        <v>12</v>
      </c>
      <c r="D66" s="31">
        <f t="shared" si="18"/>
        <v>35</v>
      </c>
      <c r="E66" s="32">
        <f t="shared" si="3"/>
        <v>19417.953809523809</v>
      </c>
      <c r="F66" s="32">
        <f t="shared" si="4"/>
        <v>3689.3</v>
      </c>
      <c r="G66" s="33" t="str">
        <f t="shared" si="5"/>
        <v/>
      </c>
      <c r="H66" s="33" t="str">
        <f t="shared" ca="1" si="6"/>
        <v/>
      </c>
      <c r="I66" s="33" t="str">
        <f t="shared" si="7"/>
        <v/>
      </c>
      <c r="J66" s="34" t="str">
        <f t="shared" si="8"/>
        <v/>
      </c>
      <c r="K66" s="34" t="str">
        <f t="shared" ca="1" si="9"/>
        <v/>
      </c>
      <c r="L66" s="33" t="str">
        <f t="shared" si="10"/>
        <v/>
      </c>
      <c r="M66" s="33" t="str">
        <f t="shared" ca="1" si="11"/>
        <v/>
      </c>
      <c r="N66" s="33" t="str">
        <f t="shared" si="12"/>
        <v/>
      </c>
      <c r="O66" s="34" t="str">
        <f t="shared" si="13"/>
        <v/>
      </c>
      <c r="P66" s="34" t="str">
        <f t="shared" ca="1" si="14"/>
        <v/>
      </c>
      <c r="Q66" s="35">
        <f t="shared" si="15"/>
        <v>156.29</v>
      </c>
      <c r="R66" s="35" t="str">
        <f t="shared" ca="1" si="16"/>
        <v/>
      </c>
    </row>
    <row r="67" spans="1:18" hidden="1">
      <c r="A67" s="30">
        <f t="shared" si="0"/>
        <v>35065</v>
      </c>
      <c r="B67" s="31">
        <f t="shared" si="1"/>
        <v>1996</v>
      </c>
      <c r="C67" s="31">
        <f t="shared" si="2"/>
        <v>1</v>
      </c>
      <c r="D67" s="31">
        <f t="shared" si="18"/>
        <v>36</v>
      </c>
      <c r="E67" s="32">
        <f t="shared" si="3"/>
        <v>20497.188421052637</v>
      </c>
      <c r="F67" s="32">
        <f t="shared" si="4"/>
        <v>3759.3</v>
      </c>
      <c r="G67" s="33" t="str">
        <f t="shared" si="5"/>
        <v/>
      </c>
      <c r="H67" s="33" t="str">
        <f t="shared" ca="1" si="6"/>
        <v/>
      </c>
      <c r="I67" s="33" t="str">
        <f t="shared" si="7"/>
        <v/>
      </c>
      <c r="J67" s="34" t="str">
        <f t="shared" si="8"/>
        <v/>
      </c>
      <c r="K67" s="34" t="str">
        <f t="shared" ca="1" si="9"/>
        <v/>
      </c>
      <c r="L67" s="33" t="str">
        <f t="shared" si="10"/>
        <v/>
      </c>
      <c r="M67" s="33" t="str">
        <f t="shared" ca="1" si="11"/>
        <v/>
      </c>
      <c r="N67" s="33" t="str">
        <f t="shared" si="12"/>
        <v/>
      </c>
      <c r="O67" s="34" t="str">
        <f t="shared" si="13"/>
        <v/>
      </c>
      <c r="P67" s="34" t="str">
        <f t="shared" ca="1" si="14"/>
        <v/>
      </c>
      <c r="Q67" s="35">
        <f t="shared" si="15"/>
        <v>159.74</v>
      </c>
      <c r="R67" s="35" t="str">
        <f t="shared" ca="1" si="16"/>
        <v/>
      </c>
    </row>
    <row r="68" spans="1:18" hidden="1">
      <c r="A68" s="30">
        <f t="shared" si="0"/>
        <v>35096</v>
      </c>
      <c r="B68" s="31">
        <f t="shared" si="1"/>
        <v>1996</v>
      </c>
      <c r="C68" s="31">
        <f t="shared" si="2"/>
        <v>2</v>
      </c>
      <c r="D68" s="31">
        <f t="shared" si="18"/>
        <v>37</v>
      </c>
      <c r="E68" s="32">
        <f t="shared" si="3"/>
        <v>20628.677500000002</v>
      </c>
      <c r="F68" s="32">
        <f t="shared" si="4"/>
        <v>3727.6</v>
      </c>
      <c r="G68" s="33" t="str">
        <f t="shared" si="5"/>
        <v/>
      </c>
      <c r="H68" s="33" t="str">
        <f t="shared" ca="1" si="6"/>
        <v/>
      </c>
      <c r="I68" s="33" t="str">
        <f t="shared" si="7"/>
        <v/>
      </c>
      <c r="J68" s="34" t="str">
        <f t="shared" si="8"/>
        <v/>
      </c>
      <c r="K68" s="34" t="str">
        <f t="shared" ca="1" si="9"/>
        <v/>
      </c>
      <c r="L68" s="33" t="str">
        <f t="shared" si="10"/>
        <v/>
      </c>
      <c r="M68" s="33" t="str">
        <f t="shared" ca="1" si="11"/>
        <v/>
      </c>
      <c r="N68" s="33" t="str">
        <f t="shared" si="12"/>
        <v/>
      </c>
      <c r="O68" s="34" t="str">
        <f t="shared" si="13"/>
        <v/>
      </c>
      <c r="P68" s="34" t="str">
        <f t="shared" ca="1" si="14"/>
        <v/>
      </c>
      <c r="Q68" s="35">
        <f t="shared" si="15"/>
        <v>162.26</v>
      </c>
      <c r="R68" s="35" t="str">
        <f t="shared" ca="1" si="16"/>
        <v/>
      </c>
    </row>
    <row r="69" spans="1:18" hidden="1">
      <c r="A69" s="30">
        <f t="shared" si="0"/>
        <v>35125</v>
      </c>
      <c r="B69" s="31">
        <f t="shared" si="1"/>
        <v>1996</v>
      </c>
      <c r="C69" s="31">
        <f t="shared" si="2"/>
        <v>3</v>
      </c>
      <c r="D69" s="31">
        <f t="shared" si="18"/>
        <v>38</v>
      </c>
      <c r="E69" s="32">
        <f t="shared" si="3"/>
        <v>20424.269499999999</v>
      </c>
      <c r="F69" s="32">
        <f t="shared" si="4"/>
        <v>3699.7</v>
      </c>
      <c r="G69" s="33" t="str">
        <f t="shared" si="5"/>
        <v/>
      </c>
      <c r="H69" s="33" t="str">
        <f t="shared" ca="1" si="6"/>
        <v/>
      </c>
      <c r="I69" s="33" t="str">
        <f t="shared" si="7"/>
        <v/>
      </c>
      <c r="J69" s="34" t="str">
        <f t="shared" si="8"/>
        <v/>
      </c>
      <c r="K69" s="34" t="str">
        <f t="shared" ca="1" si="9"/>
        <v/>
      </c>
      <c r="L69" s="33" t="str">
        <f t="shared" si="10"/>
        <v/>
      </c>
      <c r="M69" s="33" t="str">
        <f t="shared" ca="1" si="11"/>
        <v/>
      </c>
      <c r="N69" s="33" t="str">
        <f t="shared" si="12"/>
        <v/>
      </c>
      <c r="O69" s="34" t="str">
        <f t="shared" si="13"/>
        <v/>
      </c>
      <c r="P69" s="34" t="str">
        <f t="shared" ca="1" si="14"/>
        <v/>
      </c>
      <c r="Q69" s="35">
        <f t="shared" si="15"/>
        <v>161.05000000000001</v>
      </c>
      <c r="R69" s="35" t="str">
        <f t="shared" ca="1" si="16"/>
        <v/>
      </c>
    </row>
    <row r="70" spans="1:18" hidden="1">
      <c r="A70" s="30">
        <f t="shared" si="0"/>
        <v>35156</v>
      </c>
      <c r="B70" s="31">
        <f t="shared" si="1"/>
        <v>1996</v>
      </c>
      <c r="C70" s="31">
        <f t="shared" si="2"/>
        <v>4</v>
      </c>
      <c r="D70" s="31">
        <f t="shared" si="18"/>
        <v>39</v>
      </c>
      <c r="E70" s="32">
        <f t="shared" si="3"/>
        <v>21828.725238095241</v>
      </c>
      <c r="F70" s="32">
        <f t="shared" si="4"/>
        <v>3817.9</v>
      </c>
      <c r="G70" s="33" t="str">
        <f t="shared" si="5"/>
        <v/>
      </c>
      <c r="H70" s="33" t="str">
        <f t="shared" ca="1" si="6"/>
        <v/>
      </c>
      <c r="I70" s="33" t="str">
        <f t="shared" si="7"/>
        <v/>
      </c>
      <c r="J70" s="34" t="str">
        <f t="shared" si="8"/>
        <v/>
      </c>
      <c r="K70" s="34" t="str">
        <f t="shared" ca="1" si="9"/>
        <v/>
      </c>
      <c r="L70" s="33" t="str">
        <f t="shared" si="10"/>
        <v/>
      </c>
      <c r="M70" s="33" t="str">
        <f t="shared" ca="1" si="11"/>
        <v/>
      </c>
      <c r="N70" s="33" t="str">
        <f t="shared" si="12"/>
        <v/>
      </c>
      <c r="O70" s="34" t="str">
        <f t="shared" si="13"/>
        <v/>
      </c>
      <c r="P70" s="34" t="str">
        <f t="shared" ca="1" si="14"/>
        <v/>
      </c>
      <c r="Q70" s="35">
        <f t="shared" si="15"/>
        <v>163.71</v>
      </c>
      <c r="R70" s="35" t="str">
        <f t="shared" ca="1" si="16"/>
        <v/>
      </c>
    </row>
    <row r="71" spans="1:18" hidden="1">
      <c r="A71" s="30">
        <f t="shared" si="0"/>
        <v>35186</v>
      </c>
      <c r="B71" s="31">
        <f t="shared" si="1"/>
        <v>1996</v>
      </c>
      <c r="C71" s="31">
        <f t="shared" si="2"/>
        <v>5</v>
      </c>
      <c r="D71" s="31">
        <f t="shared" si="18"/>
        <v>40</v>
      </c>
      <c r="E71" s="32">
        <f t="shared" si="3"/>
        <v>21770.734285714287</v>
      </c>
      <c r="F71" s="32">
        <f t="shared" si="4"/>
        <v>3747.8</v>
      </c>
      <c r="G71" s="33" t="str">
        <f t="shared" si="5"/>
        <v/>
      </c>
      <c r="H71" s="33" t="str">
        <f t="shared" ca="1" si="6"/>
        <v/>
      </c>
      <c r="I71" s="33" t="str">
        <f t="shared" si="7"/>
        <v/>
      </c>
      <c r="J71" s="34" t="str">
        <f t="shared" si="8"/>
        <v/>
      </c>
      <c r="K71" s="34" t="str">
        <f t="shared" ca="1" si="9"/>
        <v/>
      </c>
      <c r="L71" s="33" t="str">
        <f t="shared" si="10"/>
        <v/>
      </c>
      <c r="M71" s="33" t="str">
        <f t="shared" ca="1" si="11"/>
        <v/>
      </c>
      <c r="N71" s="33" t="str">
        <f t="shared" si="12"/>
        <v/>
      </c>
      <c r="O71" s="34" t="str">
        <f t="shared" si="13"/>
        <v/>
      </c>
      <c r="P71" s="34" t="str">
        <f t="shared" ca="1" si="14"/>
        <v/>
      </c>
      <c r="Q71" s="35">
        <f t="shared" si="15"/>
        <v>157.78</v>
      </c>
      <c r="R71" s="35" t="str">
        <f t="shared" ca="1" si="16"/>
        <v/>
      </c>
    </row>
    <row r="72" spans="1:18" hidden="1">
      <c r="A72" s="30">
        <f t="shared" si="0"/>
        <v>35219</v>
      </c>
      <c r="B72" s="31">
        <f t="shared" si="1"/>
        <v>1996</v>
      </c>
      <c r="C72" s="31">
        <f t="shared" si="2"/>
        <v>6</v>
      </c>
      <c r="D72" s="31">
        <f t="shared" si="18"/>
        <v>41</v>
      </c>
      <c r="E72" s="32">
        <f t="shared" si="3"/>
        <v>22185.515999999996</v>
      </c>
      <c r="F72" s="32">
        <f t="shared" si="4"/>
        <v>3711</v>
      </c>
      <c r="G72" s="33" t="str">
        <f t="shared" si="5"/>
        <v/>
      </c>
      <c r="H72" s="33" t="str">
        <f t="shared" ca="1" si="6"/>
        <v/>
      </c>
      <c r="I72" s="33" t="str">
        <f t="shared" si="7"/>
        <v/>
      </c>
      <c r="J72" s="34" t="str">
        <f t="shared" si="8"/>
        <v/>
      </c>
      <c r="K72" s="34" t="str">
        <f t="shared" ca="1" si="9"/>
        <v/>
      </c>
      <c r="L72" s="33" t="str">
        <f t="shared" si="10"/>
        <v/>
      </c>
      <c r="M72" s="33" t="str">
        <f t="shared" ca="1" si="11"/>
        <v/>
      </c>
      <c r="N72" s="33" t="str">
        <f t="shared" si="12"/>
        <v/>
      </c>
      <c r="O72" s="34" t="str">
        <f t="shared" si="13"/>
        <v/>
      </c>
      <c r="P72" s="34" t="str">
        <f t="shared" ca="1" si="14"/>
        <v/>
      </c>
      <c r="Q72" s="35">
        <f t="shared" si="15"/>
        <v>167.19</v>
      </c>
      <c r="R72" s="35" t="str">
        <f t="shared" ca="1" si="16"/>
        <v/>
      </c>
    </row>
    <row r="73" spans="1:18" hidden="1">
      <c r="A73" s="30">
        <f t="shared" si="0"/>
        <v>35247</v>
      </c>
      <c r="B73" s="31">
        <f t="shared" si="1"/>
        <v>1996</v>
      </c>
      <c r="C73" s="31">
        <f t="shared" si="2"/>
        <v>7</v>
      </c>
      <c r="D73" s="31">
        <f t="shared" si="18"/>
        <v>42</v>
      </c>
      <c r="E73" s="32">
        <f t="shared" si="3"/>
        <v>21558.508260869567</v>
      </c>
      <c r="F73" s="32">
        <f t="shared" si="4"/>
        <v>3703.2</v>
      </c>
      <c r="G73" s="33" t="str">
        <f t="shared" si="5"/>
        <v/>
      </c>
      <c r="H73" s="33" t="str">
        <f t="shared" ca="1" si="6"/>
        <v/>
      </c>
      <c r="I73" s="33" t="str">
        <f t="shared" si="7"/>
        <v/>
      </c>
      <c r="J73" s="34" t="str">
        <f t="shared" si="8"/>
        <v/>
      </c>
      <c r="K73" s="34" t="str">
        <f t="shared" ca="1" si="9"/>
        <v/>
      </c>
      <c r="L73" s="33" t="str">
        <f t="shared" si="10"/>
        <v/>
      </c>
      <c r="M73" s="33" t="str">
        <f t="shared" ca="1" si="11"/>
        <v/>
      </c>
      <c r="N73" s="33" t="str">
        <f t="shared" si="12"/>
        <v/>
      </c>
      <c r="O73" s="34" t="str">
        <f t="shared" si="13"/>
        <v/>
      </c>
      <c r="P73" s="34" t="str">
        <f t="shared" ca="1" si="14"/>
        <v/>
      </c>
      <c r="Q73" s="35">
        <f t="shared" si="15"/>
        <v>170.13</v>
      </c>
      <c r="R73" s="35" t="str">
        <f t="shared" ca="1" si="16"/>
        <v/>
      </c>
    </row>
    <row r="74" spans="1:18" hidden="1">
      <c r="A74" s="30">
        <f t="shared" si="0"/>
        <v>35278</v>
      </c>
      <c r="B74" s="31">
        <f t="shared" si="1"/>
        <v>1996</v>
      </c>
      <c r="C74" s="31">
        <f t="shared" si="2"/>
        <v>8</v>
      </c>
      <c r="D74" s="31">
        <f t="shared" si="18"/>
        <v>43</v>
      </c>
      <c r="E74" s="32">
        <f t="shared" si="3"/>
        <v>20870.309545454544</v>
      </c>
      <c r="F74" s="32">
        <f t="shared" si="4"/>
        <v>3867.6</v>
      </c>
      <c r="G74" s="33" t="str">
        <f t="shared" si="5"/>
        <v/>
      </c>
      <c r="H74" s="33" t="str">
        <f t="shared" ca="1" si="6"/>
        <v/>
      </c>
      <c r="I74" s="33" t="str">
        <f t="shared" si="7"/>
        <v/>
      </c>
      <c r="J74" s="34" t="str">
        <f t="shared" si="8"/>
        <v/>
      </c>
      <c r="K74" s="34" t="str">
        <f t="shared" ca="1" si="9"/>
        <v/>
      </c>
      <c r="L74" s="33" t="str">
        <f t="shared" si="10"/>
        <v/>
      </c>
      <c r="M74" s="33" t="str">
        <f t="shared" ca="1" si="11"/>
        <v/>
      </c>
      <c r="N74" s="33" t="str">
        <f t="shared" si="12"/>
        <v/>
      </c>
      <c r="O74" s="34" t="str">
        <f t="shared" si="13"/>
        <v/>
      </c>
      <c r="P74" s="34" t="str">
        <f t="shared" ca="1" si="14"/>
        <v/>
      </c>
      <c r="Q74" s="35">
        <f t="shared" si="15"/>
        <v>166.31</v>
      </c>
      <c r="R74" s="35" t="str">
        <f t="shared" ca="1" si="16"/>
        <v/>
      </c>
    </row>
    <row r="75" spans="1:18" hidden="1">
      <c r="A75" s="30">
        <f t="shared" si="0"/>
        <v>35310</v>
      </c>
      <c r="B75" s="31">
        <f t="shared" si="1"/>
        <v>1996</v>
      </c>
      <c r="C75" s="31">
        <f t="shared" si="2"/>
        <v>9</v>
      </c>
      <c r="D75" s="31">
        <f t="shared" si="18"/>
        <v>44</v>
      </c>
      <c r="E75" s="32">
        <f t="shared" si="3"/>
        <v>20823.62263157895</v>
      </c>
      <c r="F75" s="32">
        <f t="shared" si="4"/>
        <v>3953.7</v>
      </c>
      <c r="G75" s="33" t="str">
        <f t="shared" si="5"/>
        <v/>
      </c>
      <c r="H75" s="33" t="str">
        <f t="shared" ca="1" si="6"/>
        <v/>
      </c>
      <c r="I75" s="33" t="str">
        <f t="shared" si="7"/>
        <v/>
      </c>
      <c r="J75" s="34" t="str">
        <f t="shared" si="8"/>
        <v/>
      </c>
      <c r="K75" s="34" t="str">
        <f t="shared" ca="1" si="9"/>
        <v/>
      </c>
      <c r="L75" s="33" t="str">
        <f t="shared" si="10"/>
        <v/>
      </c>
      <c r="M75" s="33" t="str">
        <f t="shared" ca="1" si="11"/>
        <v/>
      </c>
      <c r="N75" s="33" t="str">
        <f t="shared" si="12"/>
        <v/>
      </c>
      <c r="O75" s="34" t="str">
        <f t="shared" si="13"/>
        <v/>
      </c>
      <c r="P75" s="34" t="str">
        <f t="shared" ca="1" si="14"/>
        <v/>
      </c>
      <c r="Q75" s="35">
        <f t="shared" si="15"/>
        <v>170.03</v>
      </c>
      <c r="R75" s="35" t="str">
        <f t="shared" ca="1" si="16"/>
        <v/>
      </c>
    </row>
    <row r="76" spans="1:18" hidden="1">
      <c r="A76" s="30">
        <f t="shared" si="0"/>
        <v>35339</v>
      </c>
      <c r="B76" s="31">
        <f t="shared" si="1"/>
        <v>1996</v>
      </c>
      <c r="C76" s="31">
        <f t="shared" si="2"/>
        <v>10</v>
      </c>
      <c r="D76" s="31">
        <f t="shared" si="18"/>
        <v>45</v>
      </c>
      <c r="E76" s="32">
        <f t="shared" si="3"/>
        <v>21118.922727272726</v>
      </c>
      <c r="F76" s="32">
        <f t="shared" si="4"/>
        <v>3979.1</v>
      </c>
      <c r="G76" s="33" t="str">
        <f t="shared" si="5"/>
        <v/>
      </c>
      <c r="H76" s="33" t="str">
        <f t="shared" ca="1" si="6"/>
        <v/>
      </c>
      <c r="I76" s="33" t="str">
        <f t="shared" si="7"/>
        <v/>
      </c>
      <c r="J76" s="34" t="str">
        <f t="shared" si="8"/>
        <v/>
      </c>
      <c r="K76" s="34" t="str">
        <f t="shared" ca="1" si="9"/>
        <v/>
      </c>
      <c r="L76" s="33" t="str">
        <f t="shared" si="10"/>
        <v/>
      </c>
      <c r="M76" s="33" t="str">
        <f t="shared" ca="1" si="11"/>
        <v/>
      </c>
      <c r="N76" s="33" t="str">
        <f t="shared" si="12"/>
        <v/>
      </c>
      <c r="O76" s="34" t="str">
        <f t="shared" si="13"/>
        <v/>
      </c>
      <c r="P76" s="34" t="str">
        <f t="shared" ca="1" si="14"/>
        <v/>
      </c>
      <c r="Q76" s="35">
        <f t="shared" si="15"/>
        <v>174.26</v>
      </c>
      <c r="R76" s="35" t="str">
        <f t="shared" ca="1" si="16"/>
        <v/>
      </c>
    </row>
    <row r="77" spans="1:18" hidden="1">
      <c r="A77" s="30">
        <f t="shared" si="0"/>
        <v>35370</v>
      </c>
      <c r="B77" s="31">
        <f t="shared" si="1"/>
        <v>1996</v>
      </c>
      <c r="C77" s="31">
        <f t="shared" si="2"/>
        <v>11</v>
      </c>
      <c r="D77" s="31">
        <f t="shared" si="18"/>
        <v>46</v>
      </c>
      <c r="E77" s="32">
        <f t="shared" si="3"/>
        <v>21040.787000000004</v>
      </c>
      <c r="F77" s="32">
        <f t="shared" si="4"/>
        <v>4058</v>
      </c>
      <c r="G77" s="33" t="str">
        <f t="shared" si="5"/>
        <v/>
      </c>
      <c r="H77" s="33" t="str">
        <f t="shared" ca="1" si="6"/>
        <v/>
      </c>
      <c r="I77" s="33" t="str">
        <f t="shared" si="7"/>
        <v/>
      </c>
      <c r="J77" s="34" t="str">
        <f t="shared" si="8"/>
        <v/>
      </c>
      <c r="K77" s="34" t="str">
        <f t="shared" ca="1" si="9"/>
        <v/>
      </c>
      <c r="L77" s="33" t="str">
        <f t="shared" si="10"/>
        <v/>
      </c>
      <c r="M77" s="33" t="str">
        <f t="shared" ca="1" si="11"/>
        <v/>
      </c>
      <c r="N77" s="33" t="str">
        <f t="shared" si="12"/>
        <v/>
      </c>
      <c r="O77" s="34" t="str">
        <f t="shared" si="13"/>
        <v/>
      </c>
      <c r="P77" s="34" t="str">
        <f t="shared" ca="1" si="14"/>
        <v/>
      </c>
      <c r="Q77" s="35">
        <f t="shared" si="15"/>
        <v>185.44</v>
      </c>
      <c r="R77" s="35" t="str">
        <f t="shared" ca="1" si="16"/>
        <v/>
      </c>
    </row>
    <row r="78" spans="1:18" hidden="1">
      <c r="A78" s="30">
        <f t="shared" si="0"/>
        <v>35401</v>
      </c>
      <c r="B78" s="31">
        <f t="shared" si="1"/>
        <v>1996</v>
      </c>
      <c r="C78" s="31">
        <f t="shared" si="2"/>
        <v>12</v>
      </c>
      <c r="D78" s="31">
        <f t="shared" si="18"/>
        <v>47</v>
      </c>
      <c r="E78" s="32">
        <f t="shared" si="3"/>
        <v>20178.731578947365</v>
      </c>
      <c r="F78" s="32">
        <f t="shared" si="4"/>
        <v>4118.5</v>
      </c>
      <c r="G78" s="33" t="str">
        <f t="shared" si="5"/>
        <v/>
      </c>
      <c r="H78" s="33" t="str">
        <f t="shared" ca="1" si="6"/>
        <v/>
      </c>
      <c r="I78" s="33" t="str">
        <f t="shared" si="7"/>
        <v/>
      </c>
      <c r="J78" s="34" t="str">
        <f t="shared" si="8"/>
        <v/>
      </c>
      <c r="K78" s="34" t="str">
        <f t="shared" ca="1" si="9"/>
        <v/>
      </c>
      <c r="L78" s="33" t="str">
        <f t="shared" si="10"/>
        <v/>
      </c>
      <c r="M78" s="33" t="str">
        <f t="shared" ca="1" si="11"/>
        <v/>
      </c>
      <c r="N78" s="33" t="str">
        <f t="shared" si="12"/>
        <v/>
      </c>
      <c r="O78" s="34" t="str">
        <f t="shared" si="13"/>
        <v/>
      </c>
      <c r="P78" s="34" t="str">
        <f t="shared" ca="1" si="14"/>
        <v/>
      </c>
      <c r="Q78" s="35">
        <f t="shared" si="15"/>
        <v>191.35</v>
      </c>
      <c r="R78" s="35" t="str">
        <f t="shared" ca="1" si="16"/>
        <v/>
      </c>
    </row>
    <row r="79" spans="1:18" hidden="1">
      <c r="A79" s="30">
        <f t="shared" si="0"/>
        <v>35431</v>
      </c>
      <c r="B79" s="31">
        <f t="shared" si="1"/>
        <v>1997</v>
      </c>
      <c r="C79" s="31">
        <f t="shared" si="2"/>
        <v>1</v>
      </c>
      <c r="D79" s="31">
        <f t="shared" si="18"/>
        <v>48</v>
      </c>
      <c r="E79" s="32">
        <f t="shared" si="3"/>
        <v>18050.44263157895</v>
      </c>
      <c r="F79" s="32">
        <f t="shared" si="4"/>
        <v>4275.8</v>
      </c>
      <c r="G79" s="33" t="str">
        <f t="shared" si="5"/>
        <v/>
      </c>
      <c r="H79" s="33" t="str">
        <f t="shared" ca="1" si="6"/>
        <v/>
      </c>
      <c r="I79" s="33" t="str">
        <f t="shared" si="7"/>
        <v/>
      </c>
      <c r="J79" s="34" t="str">
        <f t="shared" si="8"/>
        <v/>
      </c>
      <c r="K79" s="34" t="str">
        <f t="shared" ca="1" si="9"/>
        <v/>
      </c>
      <c r="L79" s="33" t="str">
        <f t="shared" si="10"/>
        <v/>
      </c>
      <c r="M79" s="33" t="str">
        <f t="shared" ca="1" si="11"/>
        <v/>
      </c>
      <c r="N79" s="33" t="str">
        <f t="shared" si="12"/>
        <v/>
      </c>
      <c r="O79" s="34" t="str">
        <f t="shared" si="13"/>
        <v/>
      </c>
      <c r="P79" s="34" t="str">
        <f t="shared" ca="1" si="14"/>
        <v/>
      </c>
      <c r="Q79" s="35">
        <f t="shared" si="15"/>
        <v>196.49</v>
      </c>
      <c r="R79" s="35" t="str">
        <f t="shared" ca="1" si="16"/>
        <v/>
      </c>
    </row>
    <row r="80" spans="1:18" hidden="1">
      <c r="A80" s="30">
        <f t="shared" si="0"/>
        <v>35464</v>
      </c>
      <c r="B80" s="31">
        <f t="shared" si="1"/>
        <v>1997</v>
      </c>
      <c r="C80" s="31">
        <f t="shared" si="2"/>
        <v>2</v>
      </c>
      <c r="D80" s="31">
        <f t="shared" si="18"/>
        <v>49</v>
      </c>
      <c r="E80" s="32">
        <f t="shared" si="3"/>
        <v>18575.590526315787</v>
      </c>
      <c r="F80" s="32">
        <f t="shared" si="4"/>
        <v>4308.3</v>
      </c>
      <c r="G80" s="33" t="str">
        <f t="shared" si="5"/>
        <v/>
      </c>
      <c r="H80" s="33" t="str">
        <f t="shared" ca="1" si="6"/>
        <v/>
      </c>
      <c r="I80" s="33" t="str">
        <f t="shared" si="7"/>
        <v/>
      </c>
      <c r="J80" s="34" t="str">
        <f t="shared" si="8"/>
        <v/>
      </c>
      <c r="K80" s="34" t="str">
        <f t="shared" ca="1" si="9"/>
        <v/>
      </c>
      <c r="L80" s="33" t="str">
        <f t="shared" si="10"/>
        <v/>
      </c>
      <c r="M80" s="33" t="str">
        <f t="shared" ca="1" si="11"/>
        <v/>
      </c>
      <c r="N80" s="33" t="str">
        <f t="shared" si="12"/>
        <v/>
      </c>
      <c r="O80" s="34" t="str">
        <f t="shared" si="13"/>
        <v/>
      </c>
      <c r="P80" s="34" t="str">
        <f t="shared" ca="1" si="14"/>
        <v/>
      </c>
      <c r="Q80" s="35">
        <f t="shared" si="15"/>
        <v>193.79</v>
      </c>
      <c r="R80" s="35" t="str">
        <f t="shared" ca="1" si="16"/>
        <v/>
      </c>
    </row>
    <row r="81" spans="1:18" hidden="1">
      <c r="A81" s="30">
        <f t="shared" si="0"/>
        <v>35492</v>
      </c>
      <c r="B81" s="31">
        <f t="shared" si="1"/>
        <v>1997</v>
      </c>
      <c r="C81" s="31">
        <f t="shared" si="2"/>
        <v>3</v>
      </c>
      <c r="D81" s="31">
        <f t="shared" si="18"/>
        <v>50</v>
      </c>
      <c r="E81" s="32">
        <f t="shared" si="3"/>
        <v>18244.074000000001</v>
      </c>
      <c r="F81" s="32">
        <f t="shared" si="4"/>
        <v>4312.8999999999996</v>
      </c>
      <c r="G81" s="33" t="str">
        <f t="shared" si="5"/>
        <v/>
      </c>
      <c r="H81" s="33" t="str">
        <f t="shared" ca="1" si="6"/>
        <v/>
      </c>
      <c r="I81" s="33" t="str">
        <f t="shared" si="7"/>
        <v/>
      </c>
      <c r="J81" s="34" t="str">
        <f t="shared" si="8"/>
        <v/>
      </c>
      <c r="K81" s="34" t="str">
        <f t="shared" ca="1" si="9"/>
        <v/>
      </c>
      <c r="L81" s="33" t="str">
        <f t="shared" si="10"/>
        <v/>
      </c>
      <c r="M81" s="33" t="str">
        <f t="shared" ca="1" si="11"/>
        <v/>
      </c>
      <c r="N81" s="33" t="str">
        <f t="shared" si="12"/>
        <v/>
      </c>
      <c r="O81" s="34" t="str">
        <f t="shared" si="13"/>
        <v/>
      </c>
      <c r="P81" s="34" t="str">
        <f t="shared" ca="1" si="14"/>
        <v/>
      </c>
      <c r="Q81" s="35">
        <f t="shared" si="15"/>
        <v>195.84</v>
      </c>
      <c r="R81" s="35" t="str">
        <f t="shared" ca="1" si="16"/>
        <v/>
      </c>
    </row>
    <row r="82" spans="1:18" hidden="1">
      <c r="A82" s="30">
        <f t="shared" si="0"/>
        <v>35521</v>
      </c>
      <c r="B82" s="31">
        <f t="shared" si="1"/>
        <v>1997</v>
      </c>
      <c r="C82" s="31">
        <f t="shared" si="2"/>
        <v>4</v>
      </c>
      <c r="D82" s="31">
        <f t="shared" si="18"/>
        <v>51</v>
      </c>
      <c r="E82" s="32">
        <f t="shared" si="3"/>
        <v>18177.955714285716</v>
      </c>
      <c r="F82" s="32">
        <f t="shared" si="4"/>
        <v>4436</v>
      </c>
      <c r="G82" s="33" t="str">
        <f t="shared" si="5"/>
        <v/>
      </c>
      <c r="H82" s="33" t="str">
        <f t="shared" ca="1" si="6"/>
        <v/>
      </c>
      <c r="I82" s="33" t="str">
        <f t="shared" si="7"/>
        <v/>
      </c>
      <c r="J82" s="34" t="str">
        <f t="shared" si="8"/>
        <v/>
      </c>
      <c r="K82" s="34" t="str">
        <f t="shared" ca="1" si="9"/>
        <v/>
      </c>
      <c r="L82" s="33" t="str">
        <f t="shared" si="10"/>
        <v/>
      </c>
      <c r="M82" s="33" t="str">
        <f t="shared" ca="1" si="11"/>
        <v/>
      </c>
      <c r="N82" s="33" t="str">
        <f t="shared" si="12"/>
        <v/>
      </c>
      <c r="O82" s="34" t="str">
        <f t="shared" si="13"/>
        <v/>
      </c>
      <c r="P82" s="34" t="str">
        <f t="shared" ca="1" si="14"/>
        <v/>
      </c>
      <c r="Q82" s="35">
        <f t="shared" si="15"/>
        <v>202.93</v>
      </c>
      <c r="R82" s="35" t="str">
        <f t="shared" ca="1" si="16"/>
        <v/>
      </c>
    </row>
    <row r="83" spans="1:18" hidden="1">
      <c r="A83" s="30">
        <f t="shared" si="0"/>
        <v>35551</v>
      </c>
      <c r="B83" s="31">
        <f t="shared" si="1"/>
        <v>1997</v>
      </c>
      <c r="C83" s="31">
        <f t="shared" si="2"/>
        <v>5</v>
      </c>
      <c r="D83" s="31">
        <f t="shared" si="18"/>
        <v>52</v>
      </c>
      <c r="E83" s="32">
        <f t="shared" si="3"/>
        <v>20045.93285714286</v>
      </c>
      <c r="F83" s="32">
        <f t="shared" si="4"/>
        <v>4621.3</v>
      </c>
      <c r="G83" s="33" t="str">
        <f t="shared" si="5"/>
        <v/>
      </c>
      <c r="H83" s="33" t="str">
        <f t="shared" ca="1" si="6"/>
        <v/>
      </c>
      <c r="I83" s="33" t="str">
        <f t="shared" si="7"/>
        <v/>
      </c>
      <c r="J83" s="34" t="str">
        <f t="shared" si="8"/>
        <v/>
      </c>
      <c r="K83" s="34" t="str">
        <f t="shared" ca="1" si="9"/>
        <v/>
      </c>
      <c r="L83" s="33" t="str">
        <f t="shared" si="10"/>
        <v/>
      </c>
      <c r="M83" s="33" t="str">
        <f t="shared" ca="1" si="11"/>
        <v/>
      </c>
      <c r="N83" s="33" t="str">
        <f t="shared" si="12"/>
        <v/>
      </c>
      <c r="O83" s="34" t="str">
        <f t="shared" si="13"/>
        <v/>
      </c>
      <c r="P83" s="34" t="str">
        <f t="shared" ca="1" si="14"/>
        <v/>
      </c>
      <c r="Q83" s="35">
        <f t="shared" si="15"/>
        <v>206.33</v>
      </c>
      <c r="R83" s="35" t="str">
        <f t="shared" ca="1" si="16"/>
        <v/>
      </c>
    </row>
    <row r="84" spans="1:18" hidden="1">
      <c r="A84" s="30">
        <f t="shared" si="0"/>
        <v>35583</v>
      </c>
      <c r="B84" s="31">
        <f t="shared" si="1"/>
        <v>1997</v>
      </c>
      <c r="C84" s="31">
        <f t="shared" si="2"/>
        <v>6</v>
      </c>
      <c r="D84" s="31">
        <f t="shared" si="18"/>
        <v>53</v>
      </c>
      <c r="E84" s="32">
        <f t="shared" si="3"/>
        <v>20505.54095238095</v>
      </c>
      <c r="F84" s="32">
        <f t="shared" si="4"/>
        <v>4604.6000000000004</v>
      </c>
      <c r="G84" s="33" t="str">
        <f t="shared" si="5"/>
        <v/>
      </c>
      <c r="H84" s="33" t="str">
        <f t="shared" ca="1" si="6"/>
        <v/>
      </c>
      <c r="I84" s="33" t="str">
        <f t="shared" si="7"/>
        <v/>
      </c>
      <c r="J84" s="34" t="str">
        <f t="shared" si="8"/>
        <v/>
      </c>
      <c r="K84" s="34" t="str">
        <f t="shared" ca="1" si="9"/>
        <v/>
      </c>
      <c r="L84" s="33" t="str">
        <f t="shared" si="10"/>
        <v/>
      </c>
      <c r="M84" s="33" t="str">
        <f t="shared" ca="1" si="11"/>
        <v/>
      </c>
      <c r="N84" s="33" t="str">
        <f t="shared" si="12"/>
        <v/>
      </c>
      <c r="O84" s="34" t="str">
        <f t="shared" si="13"/>
        <v/>
      </c>
      <c r="P84" s="34" t="str">
        <f t="shared" ca="1" si="14"/>
        <v/>
      </c>
      <c r="Q84" s="35">
        <f t="shared" si="15"/>
        <v>190.61</v>
      </c>
      <c r="R84" s="35" t="str">
        <f t="shared" ca="1" si="16"/>
        <v/>
      </c>
    </row>
    <row r="85" spans="1:18" hidden="1">
      <c r="A85" s="30">
        <f t="shared" si="0"/>
        <v>35612</v>
      </c>
      <c r="B85" s="31">
        <f t="shared" si="1"/>
        <v>1997</v>
      </c>
      <c r="C85" s="31">
        <f t="shared" si="2"/>
        <v>7</v>
      </c>
      <c r="D85" s="31">
        <f t="shared" si="18"/>
        <v>54</v>
      </c>
      <c r="E85" s="32">
        <f t="shared" si="3"/>
        <v>20148.129090909089</v>
      </c>
      <c r="F85" s="32">
        <f t="shared" si="4"/>
        <v>4907.5</v>
      </c>
      <c r="G85" s="33" t="str">
        <f t="shared" si="5"/>
        <v/>
      </c>
      <c r="H85" s="33" t="str">
        <f t="shared" ca="1" si="6"/>
        <v/>
      </c>
      <c r="I85" s="33" t="str">
        <f t="shared" si="7"/>
        <v/>
      </c>
      <c r="J85" s="34" t="str">
        <f t="shared" si="8"/>
        <v/>
      </c>
      <c r="K85" s="34" t="str">
        <f t="shared" ca="1" si="9"/>
        <v/>
      </c>
      <c r="L85" s="33" t="str">
        <f t="shared" si="10"/>
        <v/>
      </c>
      <c r="M85" s="33" t="str">
        <f t="shared" ca="1" si="11"/>
        <v/>
      </c>
      <c r="N85" s="33" t="str">
        <f t="shared" si="12"/>
        <v/>
      </c>
      <c r="O85" s="34" t="str">
        <f t="shared" si="13"/>
        <v/>
      </c>
      <c r="P85" s="34" t="str">
        <f t="shared" ca="1" si="14"/>
        <v/>
      </c>
      <c r="Q85" s="35">
        <f t="shared" si="15"/>
        <v>190.73</v>
      </c>
      <c r="R85" s="35" t="str">
        <f t="shared" ca="1" si="16"/>
        <v/>
      </c>
    </row>
    <row r="86" spans="1:18" hidden="1">
      <c r="A86" s="30">
        <f t="shared" si="0"/>
        <v>35643</v>
      </c>
      <c r="B86" s="31">
        <f t="shared" si="1"/>
        <v>1997</v>
      </c>
      <c r="C86" s="31">
        <f t="shared" si="2"/>
        <v>8</v>
      </c>
      <c r="D86" s="31">
        <f t="shared" si="18"/>
        <v>55</v>
      </c>
      <c r="E86" s="32">
        <f t="shared" si="3"/>
        <v>19090.73333333333</v>
      </c>
      <c r="F86" s="32">
        <f t="shared" si="4"/>
        <v>4817.5</v>
      </c>
      <c r="G86" s="33" t="str">
        <f t="shared" si="5"/>
        <v/>
      </c>
      <c r="H86" s="33" t="str">
        <f t="shared" ca="1" si="6"/>
        <v/>
      </c>
      <c r="I86" s="33" t="str">
        <f t="shared" si="7"/>
        <v/>
      </c>
      <c r="J86" s="34" t="str">
        <f t="shared" si="8"/>
        <v/>
      </c>
      <c r="K86" s="34" t="str">
        <f t="shared" ca="1" si="9"/>
        <v/>
      </c>
      <c r="L86" s="33" t="str">
        <f t="shared" si="10"/>
        <v/>
      </c>
      <c r="M86" s="33" t="str">
        <f t="shared" ca="1" si="11"/>
        <v/>
      </c>
      <c r="N86" s="33" t="str">
        <f t="shared" si="12"/>
        <v/>
      </c>
      <c r="O86" s="34" t="str">
        <f t="shared" si="13"/>
        <v/>
      </c>
      <c r="P86" s="34" t="str">
        <f t="shared" ca="1" si="14"/>
        <v/>
      </c>
      <c r="Q86" s="35">
        <f t="shared" si="15"/>
        <v>194.44</v>
      </c>
      <c r="R86" s="35" t="str">
        <f t="shared" ca="1" si="16"/>
        <v/>
      </c>
    </row>
    <row r="87" spans="1:18" hidden="1">
      <c r="A87" s="30">
        <f t="shared" si="0"/>
        <v>35674</v>
      </c>
      <c r="B87" s="31">
        <f t="shared" si="1"/>
        <v>1997</v>
      </c>
      <c r="C87" s="31">
        <f t="shared" si="2"/>
        <v>9</v>
      </c>
      <c r="D87" s="31">
        <f t="shared" si="18"/>
        <v>56</v>
      </c>
      <c r="E87" s="32">
        <f t="shared" si="3"/>
        <v>18248.445500000005</v>
      </c>
      <c r="F87" s="32">
        <f t="shared" si="4"/>
        <v>5244.2</v>
      </c>
      <c r="G87" s="33" t="str">
        <f t="shared" si="5"/>
        <v/>
      </c>
      <c r="H87" s="33" t="str">
        <f t="shared" ca="1" si="6"/>
        <v/>
      </c>
      <c r="I87" s="33" t="str">
        <f t="shared" si="7"/>
        <v/>
      </c>
      <c r="J87" s="34" t="str">
        <f t="shared" si="8"/>
        <v/>
      </c>
      <c r="K87" s="34" t="str">
        <f t="shared" ca="1" si="9"/>
        <v/>
      </c>
      <c r="L87" s="33" t="str">
        <f t="shared" si="10"/>
        <v/>
      </c>
      <c r="M87" s="33" t="str">
        <f t="shared" ca="1" si="11"/>
        <v/>
      </c>
      <c r="N87" s="33" t="str">
        <f t="shared" si="12"/>
        <v/>
      </c>
      <c r="O87" s="34" t="str">
        <f t="shared" si="13"/>
        <v/>
      </c>
      <c r="P87" s="34" t="str">
        <f t="shared" ca="1" si="14"/>
        <v/>
      </c>
      <c r="Q87" s="35">
        <f t="shared" si="15"/>
        <v>195.44</v>
      </c>
      <c r="R87" s="35" t="str">
        <f t="shared" ca="1" si="16"/>
        <v/>
      </c>
    </row>
    <row r="88" spans="1:18" hidden="1">
      <c r="A88" s="30">
        <f t="shared" si="0"/>
        <v>35704</v>
      </c>
      <c r="B88" s="31">
        <f t="shared" si="1"/>
        <v>1997</v>
      </c>
      <c r="C88" s="31">
        <f t="shared" si="2"/>
        <v>10</v>
      </c>
      <c r="D88" s="31">
        <f t="shared" si="18"/>
        <v>57</v>
      </c>
      <c r="E88" s="32">
        <f t="shared" si="3"/>
        <v>17274.752727272724</v>
      </c>
      <c r="F88" s="32">
        <f t="shared" si="4"/>
        <v>4842.3</v>
      </c>
      <c r="G88" s="33" t="str">
        <f t="shared" si="5"/>
        <v/>
      </c>
      <c r="H88" s="33" t="str">
        <f t="shared" ca="1" si="6"/>
        <v/>
      </c>
      <c r="I88" s="33" t="str">
        <f t="shared" si="7"/>
        <v/>
      </c>
      <c r="J88" s="34" t="str">
        <f t="shared" si="8"/>
        <v/>
      </c>
      <c r="K88" s="34" t="str">
        <f t="shared" ca="1" si="9"/>
        <v/>
      </c>
      <c r="L88" s="33" t="str">
        <f t="shared" si="10"/>
        <v/>
      </c>
      <c r="M88" s="33" t="str">
        <f t="shared" ca="1" si="11"/>
        <v/>
      </c>
      <c r="N88" s="33" t="str">
        <f t="shared" si="12"/>
        <v/>
      </c>
      <c r="O88" s="34" t="str">
        <f t="shared" si="13"/>
        <v/>
      </c>
      <c r="P88" s="34" t="str">
        <f t="shared" ca="1" si="14"/>
        <v/>
      </c>
      <c r="Q88" s="35">
        <f t="shared" si="15"/>
        <v>194.61</v>
      </c>
      <c r="R88" s="35" t="str">
        <f t="shared" ca="1" si="16"/>
        <v/>
      </c>
    </row>
    <row r="89" spans="1:18" hidden="1">
      <c r="A89" s="30">
        <f t="shared" si="0"/>
        <v>35737</v>
      </c>
      <c r="B89" s="31">
        <f t="shared" si="1"/>
        <v>1997</v>
      </c>
      <c r="C89" s="31">
        <f t="shared" si="2"/>
        <v>11</v>
      </c>
      <c r="D89" s="31">
        <f t="shared" si="18"/>
        <v>58</v>
      </c>
      <c r="E89" s="32">
        <f t="shared" si="3"/>
        <v>16103.429444444444</v>
      </c>
      <c r="F89" s="32">
        <f t="shared" si="4"/>
        <v>4831.8</v>
      </c>
      <c r="G89" s="33" t="str">
        <f t="shared" si="5"/>
        <v/>
      </c>
      <c r="H89" s="33" t="str">
        <f t="shared" ca="1" si="6"/>
        <v/>
      </c>
      <c r="I89" s="33" t="str">
        <f t="shared" si="7"/>
        <v/>
      </c>
      <c r="J89" s="34" t="str">
        <f t="shared" si="8"/>
        <v/>
      </c>
      <c r="K89" s="34" t="str">
        <f t="shared" ca="1" si="9"/>
        <v/>
      </c>
      <c r="L89" s="33" t="str">
        <f t="shared" si="10"/>
        <v/>
      </c>
      <c r="M89" s="33" t="str">
        <f t="shared" ca="1" si="11"/>
        <v/>
      </c>
      <c r="N89" s="33" t="str">
        <f t="shared" si="12"/>
        <v/>
      </c>
      <c r="O89" s="34" t="str">
        <f t="shared" si="13"/>
        <v/>
      </c>
      <c r="P89" s="34" t="str">
        <f t="shared" ca="1" si="14"/>
        <v/>
      </c>
      <c r="Q89" s="35">
        <f t="shared" si="15"/>
        <v>201.81</v>
      </c>
      <c r="R89" s="35" t="str">
        <f t="shared" ca="1" si="16"/>
        <v/>
      </c>
    </row>
    <row r="90" spans="1:18" hidden="1">
      <c r="A90" s="30">
        <f t="shared" si="0"/>
        <v>35765</v>
      </c>
      <c r="B90" s="31">
        <f t="shared" si="1"/>
        <v>1997</v>
      </c>
      <c r="C90" s="31">
        <f t="shared" si="2"/>
        <v>12</v>
      </c>
      <c r="D90" s="31">
        <f t="shared" si="18"/>
        <v>59</v>
      </c>
      <c r="E90" s="32">
        <f t="shared" si="3"/>
        <v>15917.073333333326</v>
      </c>
      <c r="F90" s="32">
        <f t="shared" si="4"/>
        <v>5135.5</v>
      </c>
      <c r="G90" s="33" t="str">
        <f t="shared" si="5"/>
        <v/>
      </c>
      <c r="H90" s="33" t="str">
        <f t="shared" ca="1" si="6"/>
        <v/>
      </c>
      <c r="I90" s="33" t="str">
        <f t="shared" si="7"/>
        <v/>
      </c>
      <c r="J90" s="34" t="str">
        <f t="shared" si="8"/>
        <v/>
      </c>
      <c r="K90" s="34" t="str">
        <f t="shared" ca="1" si="9"/>
        <v/>
      </c>
      <c r="L90" s="33" t="str">
        <f t="shared" si="10"/>
        <v/>
      </c>
      <c r="M90" s="33" t="str">
        <f t="shared" ca="1" si="11"/>
        <v/>
      </c>
      <c r="N90" s="33" t="str">
        <f t="shared" si="12"/>
        <v/>
      </c>
      <c r="O90" s="34" t="str">
        <f t="shared" si="13"/>
        <v/>
      </c>
      <c r="P90" s="34" t="str">
        <f t="shared" ca="1" si="14"/>
        <v/>
      </c>
      <c r="Q90" s="35">
        <f t="shared" si="15"/>
        <v>215.87</v>
      </c>
      <c r="R90" s="35" t="str">
        <f t="shared" ca="1" si="16"/>
        <v/>
      </c>
    </row>
    <row r="91" spans="1:18" hidden="1">
      <c r="A91" s="30">
        <f t="shared" si="0"/>
        <v>35796</v>
      </c>
      <c r="B91" s="31">
        <f t="shared" si="1"/>
        <v>1998</v>
      </c>
      <c r="C91" s="31">
        <f t="shared" si="2"/>
        <v>1</v>
      </c>
      <c r="D91" s="31">
        <f t="shared" si="18"/>
        <v>60</v>
      </c>
      <c r="E91" s="32">
        <f t="shared" si="3"/>
        <v>15929.691052631579</v>
      </c>
      <c r="F91" s="32">
        <f t="shared" si="4"/>
        <v>5458.5</v>
      </c>
      <c r="G91" s="33" t="str">
        <f t="shared" si="5"/>
        <v/>
      </c>
      <c r="H91" s="33" t="str">
        <f t="shared" ca="1" si="6"/>
        <v/>
      </c>
      <c r="I91" s="33" t="str">
        <f t="shared" si="7"/>
        <v/>
      </c>
      <c r="J91" s="34" t="str">
        <f t="shared" si="8"/>
        <v/>
      </c>
      <c r="K91" s="34" t="str">
        <f t="shared" ca="1" si="9"/>
        <v/>
      </c>
      <c r="L91" s="33" t="str">
        <f t="shared" si="10"/>
        <v/>
      </c>
      <c r="M91" s="33" t="str">
        <f t="shared" ca="1" si="11"/>
        <v/>
      </c>
      <c r="N91" s="33" t="str">
        <f t="shared" si="12"/>
        <v/>
      </c>
      <c r="O91" s="34" t="str">
        <f t="shared" si="13"/>
        <v/>
      </c>
      <c r="P91" s="34" t="str">
        <f t="shared" ca="1" si="14"/>
        <v/>
      </c>
      <c r="Q91" s="35">
        <f t="shared" si="15"/>
        <v>215.41</v>
      </c>
      <c r="R91" s="35" t="str">
        <f t="shared" ca="1" si="16"/>
        <v/>
      </c>
    </row>
    <row r="92" spans="1:18" hidden="1">
      <c r="A92" s="30">
        <f t="shared" si="0"/>
        <v>35828</v>
      </c>
      <c r="B92" s="31">
        <f t="shared" si="1"/>
        <v>1998</v>
      </c>
      <c r="C92" s="31">
        <f t="shared" si="2"/>
        <v>2</v>
      </c>
      <c r="D92" s="31">
        <f t="shared" si="18"/>
        <v>61</v>
      </c>
      <c r="E92" s="32">
        <f t="shared" si="3"/>
        <v>16797.692105263159</v>
      </c>
      <c r="F92" s="32">
        <f t="shared" si="4"/>
        <v>5767.3</v>
      </c>
      <c r="G92" s="33" t="str">
        <f t="shared" si="5"/>
        <v/>
      </c>
      <c r="H92" s="33" t="str">
        <f t="shared" ca="1" si="6"/>
        <v/>
      </c>
      <c r="I92" s="33" t="str">
        <f t="shared" si="7"/>
        <v/>
      </c>
      <c r="J92" s="34" t="str">
        <f t="shared" si="8"/>
        <v/>
      </c>
      <c r="K92" s="34" t="str">
        <f t="shared" ca="1" si="9"/>
        <v/>
      </c>
      <c r="L92" s="33" t="str">
        <f t="shared" si="10"/>
        <v/>
      </c>
      <c r="M92" s="33" t="str">
        <f t="shared" ca="1" si="11"/>
        <v/>
      </c>
      <c r="N92" s="33" t="str">
        <f t="shared" si="12"/>
        <v/>
      </c>
      <c r="O92" s="34" t="str">
        <f t="shared" si="13"/>
        <v/>
      </c>
      <c r="P92" s="34" t="str">
        <f t="shared" ca="1" si="14"/>
        <v/>
      </c>
      <c r="Q92" s="35">
        <f t="shared" si="15"/>
        <v>206.48</v>
      </c>
      <c r="R92" s="35" t="str">
        <f t="shared" ca="1" si="16"/>
        <v/>
      </c>
    </row>
    <row r="93" spans="1:18" hidden="1">
      <c r="A93" s="30">
        <f t="shared" si="0"/>
        <v>35856</v>
      </c>
      <c r="B93" s="31">
        <f t="shared" si="1"/>
        <v>1998</v>
      </c>
      <c r="C93" s="31">
        <f t="shared" si="2"/>
        <v>3</v>
      </c>
      <c r="D93" s="31">
        <f t="shared" si="18"/>
        <v>62</v>
      </c>
      <c r="E93" s="32">
        <f t="shared" si="3"/>
        <v>16840.30909090909</v>
      </c>
      <c r="F93" s="32">
        <f t="shared" si="4"/>
        <v>5932.2</v>
      </c>
      <c r="G93" s="33" t="str">
        <f t="shared" si="5"/>
        <v/>
      </c>
      <c r="H93" s="33" t="str">
        <f t="shared" ca="1" si="6"/>
        <v/>
      </c>
      <c r="I93" s="33" t="str">
        <f t="shared" si="7"/>
        <v/>
      </c>
      <c r="J93" s="34" t="str">
        <f t="shared" si="8"/>
        <v/>
      </c>
      <c r="K93" s="34" t="str">
        <f t="shared" ca="1" si="9"/>
        <v/>
      </c>
      <c r="L93" s="33" t="str">
        <f t="shared" si="10"/>
        <v/>
      </c>
      <c r="M93" s="33" t="str">
        <f t="shared" ca="1" si="11"/>
        <v/>
      </c>
      <c r="N93" s="33" t="str">
        <f t="shared" si="12"/>
        <v/>
      </c>
      <c r="O93" s="34" t="str">
        <f t="shared" si="13"/>
        <v/>
      </c>
      <c r="P93" s="34" t="str">
        <f t="shared" ca="1" si="14"/>
        <v/>
      </c>
      <c r="Q93" s="35">
        <f t="shared" si="15"/>
        <v>207.23</v>
      </c>
      <c r="R93" s="35" t="str">
        <f t="shared" ca="1" si="16"/>
        <v/>
      </c>
    </row>
    <row r="94" spans="1:18" hidden="1">
      <c r="A94" s="30">
        <f t="shared" si="0"/>
        <v>35886</v>
      </c>
      <c r="B94" s="31">
        <f t="shared" si="1"/>
        <v>1998</v>
      </c>
      <c r="C94" s="31">
        <f t="shared" si="2"/>
        <v>4</v>
      </c>
      <c r="D94" s="31">
        <f t="shared" si="18"/>
        <v>63</v>
      </c>
      <c r="E94" s="32">
        <f t="shared" si="3"/>
        <v>15941.290476190476</v>
      </c>
      <c r="F94" s="32">
        <f t="shared" si="4"/>
        <v>5928.4</v>
      </c>
      <c r="G94" s="33" t="str">
        <f t="shared" si="5"/>
        <v/>
      </c>
      <c r="H94" s="33" t="str">
        <f t="shared" ca="1" si="6"/>
        <v/>
      </c>
      <c r="I94" s="33" t="str">
        <f t="shared" si="7"/>
        <v/>
      </c>
      <c r="J94" s="34" t="str">
        <f t="shared" si="8"/>
        <v/>
      </c>
      <c r="K94" s="34" t="str">
        <f t="shared" ca="1" si="9"/>
        <v/>
      </c>
      <c r="L94" s="33" t="str">
        <f t="shared" si="10"/>
        <v/>
      </c>
      <c r="M94" s="33" t="str">
        <f t="shared" ca="1" si="11"/>
        <v/>
      </c>
      <c r="N94" s="33" t="str">
        <f t="shared" si="12"/>
        <v/>
      </c>
      <c r="O94" s="34" t="str">
        <f t="shared" si="13"/>
        <v/>
      </c>
      <c r="P94" s="34" t="str">
        <f t="shared" ca="1" si="14"/>
        <v/>
      </c>
      <c r="Q94" s="35">
        <f t="shared" si="15"/>
        <v>222.53</v>
      </c>
      <c r="R94" s="35" t="str">
        <f t="shared" ca="1" si="16"/>
        <v/>
      </c>
    </row>
    <row r="95" spans="1:18" hidden="1">
      <c r="A95" s="30">
        <f t="shared" si="0"/>
        <v>35916</v>
      </c>
      <c r="B95" s="31">
        <f t="shared" si="1"/>
        <v>1998</v>
      </c>
      <c r="C95" s="31">
        <f t="shared" si="2"/>
        <v>5</v>
      </c>
      <c r="D95" s="31">
        <f t="shared" si="18"/>
        <v>64</v>
      </c>
      <c r="E95" s="32">
        <f t="shared" si="3"/>
        <v>15514.275789473684</v>
      </c>
      <c r="F95" s="32">
        <f t="shared" si="4"/>
        <v>5870.7</v>
      </c>
      <c r="G95" s="33" t="str">
        <f t="shared" si="5"/>
        <v/>
      </c>
      <c r="H95" s="33" t="str">
        <f t="shared" ca="1" si="6"/>
        <v/>
      </c>
      <c r="I95" s="33" t="str">
        <f t="shared" si="7"/>
        <v/>
      </c>
      <c r="J95" s="34" t="str">
        <f t="shared" si="8"/>
        <v/>
      </c>
      <c r="K95" s="34" t="str">
        <f t="shared" ca="1" si="9"/>
        <v/>
      </c>
      <c r="L95" s="33" t="str">
        <f t="shared" si="10"/>
        <v/>
      </c>
      <c r="M95" s="33" t="str">
        <f t="shared" ca="1" si="11"/>
        <v/>
      </c>
      <c r="N95" s="33" t="str">
        <f t="shared" si="12"/>
        <v/>
      </c>
      <c r="O95" s="34" t="str">
        <f t="shared" si="13"/>
        <v/>
      </c>
      <c r="P95" s="34" t="str">
        <f t="shared" ca="1" si="14"/>
        <v/>
      </c>
      <c r="Q95" s="35">
        <f t="shared" si="15"/>
        <v>221.91</v>
      </c>
      <c r="R95" s="35" t="str">
        <f t="shared" ca="1" si="16"/>
        <v/>
      </c>
    </row>
    <row r="96" spans="1:18" hidden="1">
      <c r="A96" s="30">
        <f t="shared" ref="A96:A159" si="19">IF(ISBLANK(INDEX(rngIndexData,D96,1)),"",INDEX(rngIndexData,D96,1))</f>
        <v>35947</v>
      </c>
      <c r="B96" s="31">
        <f t="shared" ref="B96:B159" si="20">IFERROR(YEAR(A96),"")</f>
        <v>1998</v>
      </c>
      <c r="C96" s="31">
        <f t="shared" ref="C96:C159" si="21">IFERROR(MONTH(A96),"")</f>
        <v>6</v>
      </c>
      <c r="D96" s="31">
        <f t="shared" si="18"/>
        <v>65</v>
      </c>
      <c r="E96" s="32">
        <f t="shared" ref="E96:E159" si="22">IF(ISBLANK(INDEX(rngIndexData,$D96,$U$11)),"",INDEX(rngIndexData,$D96,$U$11))</f>
        <v>15231.29409090909</v>
      </c>
      <c r="F96" s="32">
        <f t="shared" ref="F96:F159" si="23">IF(ISBLANK(INDEX(rngIndexData,$D96,$U$12)),"",INDEX(rngIndexData,$D96,$U$12))</f>
        <v>5832.6</v>
      </c>
      <c r="G96" s="33" t="str">
        <f t="shared" ref="G96:G159" si="24">IF(AND(D96&gt;rngOff,A96&lt;&gt;""), LN(INDEX(rngData,D96,5)/INDEX(rngData,D96-$B$8,5))/$B$8, "")</f>
        <v/>
      </c>
      <c r="H96" s="33" t="str">
        <f t="shared" ref="H96:H159" ca="1" si="25">IF(AND(D96&gt;rngOff,A96&lt;&gt;""),AVERAGE(OFFSET(G96,0,0,-$B$8,1)),"")</f>
        <v/>
      </c>
      <c r="I96" s="33" t="str">
        <f t="shared" ref="I96:I159" si="26">IF(AND(D96&gt;rngOff,A96&lt;&gt;""), LN(INDEX(rngData,D96,5)/INDEX(rngData,D96-$B$9,5))/$B$9, "")</f>
        <v/>
      </c>
      <c r="J96" s="34" t="str">
        <f t="shared" ref="J96:J159" si="27">IFERROR(I96-G96,"")</f>
        <v/>
      </c>
      <c r="K96" s="34" t="str">
        <f t="shared" ref="K96:K159" ca="1" si="28">IF(AND(D96&gt;rngOff,A96&lt;&gt;""),AVERAGE(OFFSET(J96,0,0,-$B$10,1)),"")</f>
        <v/>
      </c>
      <c r="L96" s="33" t="str">
        <f t="shared" ref="L96:L159" si="29">IF(AND(D96&gt;rngOff,A96&lt;&gt;""), LN(INDEX(rngData,D96,6)/INDEX(rngData,D96-$B$8,6))/$B$8, "")</f>
        <v/>
      </c>
      <c r="M96" s="33" t="str">
        <f t="shared" ref="M96:M159" ca="1" si="30">IF(AND(D96&gt;rngOff,A96&lt;&gt;""),AVERAGE(OFFSET(L96,0,0,-$B$8,1)),"")</f>
        <v/>
      </c>
      <c r="N96" s="33" t="str">
        <f t="shared" ref="N96:N159" si="31">IF(AND(D96&gt;rngOff,A96&lt;&gt;""), LN(INDEX(rngData,D96,6)/INDEX(rngData,D96-$B$9,6))/$B$9, "")</f>
        <v/>
      </c>
      <c r="O96" s="34" t="str">
        <f t="shared" ref="O96:O159" si="32">IFERROR(N96-L96,"")</f>
        <v/>
      </c>
      <c r="P96" s="34" t="str">
        <f t="shared" ref="P96:P159" ca="1" si="33">IF(AND(D96&gt;rngOff,A96&lt;&gt;""),AVERAGE(OFFSET(O96,0,0,-$B$10,1)),"")</f>
        <v/>
      </c>
      <c r="Q96" s="35">
        <f t="shared" ref="Q96:Q159" si="34">IF(ISBLANK(INDEX(rngPairData,$D96,$U$13)),"",INDEX(rngPairData,$D96,$U$13))</f>
        <v>226.26</v>
      </c>
      <c r="R96" s="35" t="str">
        <f t="shared" ref="R96:R159" ca="1" si="35">IFERROR(K96-P96,"")</f>
        <v/>
      </c>
    </row>
    <row r="97" spans="1:18" hidden="1">
      <c r="A97" s="30">
        <f t="shared" si="19"/>
        <v>35977</v>
      </c>
      <c r="B97" s="31">
        <f t="shared" si="20"/>
        <v>1998</v>
      </c>
      <c r="C97" s="31">
        <f t="shared" si="21"/>
        <v>7</v>
      </c>
      <c r="D97" s="31">
        <f t="shared" si="18"/>
        <v>66</v>
      </c>
      <c r="E97" s="32">
        <f t="shared" si="22"/>
        <v>16370.171363636358</v>
      </c>
      <c r="F97" s="32">
        <f t="shared" si="23"/>
        <v>5837.1</v>
      </c>
      <c r="G97" s="33" t="str">
        <f t="shared" si="24"/>
        <v/>
      </c>
      <c r="H97" s="33" t="str">
        <f t="shared" ca="1" si="25"/>
        <v/>
      </c>
      <c r="I97" s="33" t="str">
        <f t="shared" si="26"/>
        <v/>
      </c>
      <c r="J97" s="34" t="str">
        <f t="shared" si="27"/>
        <v/>
      </c>
      <c r="K97" s="34" t="str">
        <f t="shared" ca="1" si="28"/>
        <v/>
      </c>
      <c r="L97" s="33" t="str">
        <f t="shared" si="29"/>
        <v/>
      </c>
      <c r="M97" s="33" t="str">
        <f t="shared" ca="1" si="30"/>
        <v/>
      </c>
      <c r="N97" s="33" t="str">
        <f t="shared" si="31"/>
        <v/>
      </c>
      <c r="O97" s="34" t="str">
        <f t="shared" si="32"/>
        <v/>
      </c>
      <c r="P97" s="34" t="str">
        <f t="shared" ca="1" si="33"/>
        <v/>
      </c>
      <c r="Q97" s="35">
        <f t="shared" si="34"/>
        <v>231.54</v>
      </c>
      <c r="R97" s="35" t="str">
        <f t="shared" ca="1" si="35"/>
        <v/>
      </c>
    </row>
    <row r="98" spans="1:18" hidden="1">
      <c r="A98" s="30">
        <f t="shared" si="19"/>
        <v>36010</v>
      </c>
      <c r="B98" s="31">
        <f t="shared" si="20"/>
        <v>1998</v>
      </c>
      <c r="C98" s="31">
        <f t="shared" si="21"/>
        <v>8</v>
      </c>
      <c r="D98" s="31">
        <f t="shared" si="18"/>
        <v>67</v>
      </c>
      <c r="E98" s="32">
        <f t="shared" si="22"/>
        <v>15243.979523809527</v>
      </c>
      <c r="F98" s="32">
        <f t="shared" si="23"/>
        <v>5249.4</v>
      </c>
      <c r="G98" s="33" t="str">
        <f t="shared" si="24"/>
        <v/>
      </c>
      <c r="H98" s="33" t="str">
        <f t="shared" ca="1" si="25"/>
        <v/>
      </c>
      <c r="I98" s="33" t="str">
        <f t="shared" si="26"/>
        <v/>
      </c>
      <c r="J98" s="34" t="str">
        <f t="shared" si="27"/>
        <v/>
      </c>
      <c r="K98" s="34" t="str">
        <f t="shared" ca="1" si="28"/>
        <v/>
      </c>
      <c r="L98" s="33" t="str">
        <f t="shared" si="29"/>
        <v/>
      </c>
      <c r="M98" s="33" t="str">
        <f t="shared" ca="1" si="30"/>
        <v/>
      </c>
      <c r="N98" s="33" t="str">
        <f t="shared" si="31"/>
        <v/>
      </c>
      <c r="O98" s="34" t="str">
        <f t="shared" si="32"/>
        <v/>
      </c>
      <c r="P98" s="34" t="str">
        <f t="shared" ca="1" si="33"/>
        <v/>
      </c>
      <c r="Q98" s="35">
        <f t="shared" si="34"/>
        <v>236.7</v>
      </c>
      <c r="R98" s="35" t="str">
        <f t="shared" ca="1" si="35"/>
        <v/>
      </c>
    </row>
    <row r="99" spans="1:18" hidden="1">
      <c r="A99" s="30">
        <f t="shared" si="19"/>
        <v>36039</v>
      </c>
      <c r="B99" s="31">
        <f t="shared" si="20"/>
        <v>1998</v>
      </c>
      <c r="C99" s="31">
        <f t="shared" si="21"/>
        <v>9</v>
      </c>
      <c r="D99" s="31">
        <f t="shared" si="18"/>
        <v>68</v>
      </c>
      <c r="E99" s="32">
        <f t="shared" si="22"/>
        <v>14140.6875</v>
      </c>
      <c r="F99" s="32">
        <f t="shared" si="23"/>
        <v>5064.3999999999996</v>
      </c>
      <c r="G99" s="33" t="str">
        <f t="shared" si="24"/>
        <v/>
      </c>
      <c r="H99" s="33" t="str">
        <f t="shared" ca="1" si="25"/>
        <v/>
      </c>
      <c r="I99" s="33" t="str">
        <f t="shared" si="26"/>
        <v/>
      </c>
      <c r="J99" s="34" t="str">
        <f t="shared" si="27"/>
        <v/>
      </c>
      <c r="K99" s="34" t="str">
        <f t="shared" ca="1" si="28"/>
        <v/>
      </c>
      <c r="L99" s="33" t="str">
        <f t="shared" si="29"/>
        <v/>
      </c>
      <c r="M99" s="33" t="str">
        <f t="shared" ca="1" si="30"/>
        <v/>
      </c>
      <c r="N99" s="33" t="str">
        <f t="shared" si="31"/>
        <v/>
      </c>
      <c r="O99" s="34" t="str">
        <f t="shared" si="32"/>
        <v/>
      </c>
      <c r="P99" s="34" t="str">
        <f t="shared" ca="1" si="33"/>
        <v/>
      </c>
      <c r="Q99" s="35">
        <f t="shared" si="34"/>
        <v>233.33</v>
      </c>
      <c r="R99" s="35" t="str">
        <f t="shared" ca="1" si="35"/>
        <v/>
      </c>
    </row>
    <row r="100" spans="1:18" hidden="1">
      <c r="A100" s="30">
        <f t="shared" si="19"/>
        <v>36069</v>
      </c>
      <c r="B100" s="31">
        <f t="shared" si="20"/>
        <v>1998</v>
      </c>
      <c r="C100" s="31">
        <f t="shared" si="21"/>
        <v>10</v>
      </c>
      <c r="D100" s="31">
        <f t="shared" si="18"/>
        <v>69</v>
      </c>
      <c r="E100" s="32">
        <f t="shared" si="22"/>
        <v>13486.905909090907</v>
      </c>
      <c r="F100" s="32">
        <f t="shared" si="23"/>
        <v>5438.4</v>
      </c>
      <c r="G100" s="33" t="str">
        <f t="shared" si="24"/>
        <v/>
      </c>
      <c r="H100" s="33" t="str">
        <f t="shared" ca="1" si="25"/>
        <v/>
      </c>
      <c r="I100" s="33" t="str">
        <f t="shared" si="26"/>
        <v/>
      </c>
      <c r="J100" s="34" t="str">
        <f t="shared" si="27"/>
        <v/>
      </c>
      <c r="K100" s="34" t="str">
        <f t="shared" ca="1" si="28"/>
        <v/>
      </c>
      <c r="L100" s="33" t="str">
        <f t="shared" si="29"/>
        <v/>
      </c>
      <c r="M100" s="33" t="str">
        <f t="shared" ca="1" si="30"/>
        <v/>
      </c>
      <c r="N100" s="33" t="str">
        <f t="shared" si="31"/>
        <v/>
      </c>
      <c r="O100" s="34" t="str">
        <f t="shared" si="32"/>
        <v/>
      </c>
      <c r="P100" s="34" t="str">
        <f t="shared" ca="1" si="33"/>
        <v/>
      </c>
      <c r="Q100" s="35">
        <f t="shared" si="34"/>
        <v>232.22</v>
      </c>
      <c r="R100" s="35" t="str">
        <f t="shared" ca="1" si="35"/>
        <v/>
      </c>
    </row>
    <row r="101" spans="1:18" hidden="1">
      <c r="A101" s="30">
        <f t="shared" si="19"/>
        <v>36101</v>
      </c>
      <c r="B101" s="31">
        <f t="shared" si="20"/>
        <v>1998</v>
      </c>
      <c r="C101" s="31">
        <f t="shared" si="21"/>
        <v>11</v>
      </c>
      <c r="D101" s="31">
        <f t="shared" si="18"/>
        <v>70</v>
      </c>
      <c r="E101" s="32">
        <f t="shared" si="22"/>
        <v>14525.878421052632</v>
      </c>
      <c r="F101" s="32">
        <f t="shared" si="23"/>
        <v>5743.9</v>
      </c>
      <c r="G101" s="33" t="str">
        <f t="shared" si="24"/>
        <v/>
      </c>
      <c r="H101" s="33" t="str">
        <f t="shared" ca="1" si="25"/>
        <v/>
      </c>
      <c r="I101" s="33" t="str">
        <f t="shared" si="26"/>
        <v/>
      </c>
      <c r="J101" s="34" t="str">
        <f t="shared" si="27"/>
        <v/>
      </c>
      <c r="K101" s="34" t="str">
        <f t="shared" ca="1" si="28"/>
        <v/>
      </c>
      <c r="L101" s="33" t="str">
        <f t="shared" si="29"/>
        <v/>
      </c>
      <c r="M101" s="33" t="str">
        <f t="shared" ca="1" si="30"/>
        <v/>
      </c>
      <c r="N101" s="33" t="str">
        <f t="shared" si="31"/>
        <v/>
      </c>
      <c r="O101" s="34" t="str">
        <f t="shared" si="32"/>
        <v/>
      </c>
      <c r="P101" s="34" t="str">
        <f t="shared" ca="1" si="33"/>
        <v/>
      </c>
      <c r="Q101" s="35">
        <f t="shared" si="34"/>
        <v>193.35</v>
      </c>
      <c r="R101" s="35" t="str">
        <f t="shared" ca="1" si="35"/>
        <v/>
      </c>
    </row>
    <row r="102" spans="1:18" hidden="1">
      <c r="A102" s="30">
        <f t="shared" si="19"/>
        <v>36130</v>
      </c>
      <c r="B102" s="31">
        <f t="shared" si="20"/>
        <v>1998</v>
      </c>
      <c r="C102" s="31">
        <f t="shared" si="21"/>
        <v>12</v>
      </c>
      <c r="D102" s="31">
        <f t="shared" si="18"/>
        <v>71</v>
      </c>
      <c r="E102" s="32">
        <f t="shared" si="22"/>
        <v>14295.795714285716</v>
      </c>
      <c r="F102" s="32">
        <f t="shared" si="23"/>
        <v>5882.6</v>
      </c>
      <c r="G102" s="33" t="str">
        <f t="shared" si="24"/>
        <v/>
      </c>
      <c r="H102" s="33" t="str">
        <f t="shared" ca="1" si="25"/>
        <v/>
      </c>
      <c r="I102" s="33" t="str">
        <f t="shared" si="26"/>
        <v/>
      </c>
      <c r="J102" s="34" t="str">
        <f t="shared" si="27"/>
        <v/>
      </c>
      <c r="K102" s="34" t="str">
        <f t="shared" ca="1" si="28"/>
        <v/>
      </c>
      <c r="L102" s="33" t="str">
        <f t="shared" si="29"/>
        <v/>
      </c>
      <c r="M102" s="33" t="str">
        <f t="shared" ca="1" si="30"/>
        <v/>
      </c>
      <c r="N102" s="33" t="str">
        <f t="shared" si="31"/>
        <v/>
      </c>
      <c r="O102" s="34" t="str">
        <f t="shared" si="32"/>
        <v/>
      </c>
      <c r="P102" s="34" t="str">
        <f t="shared" ca="1" si="33"/>
        <v/>
      </c>
      <c r="Q102" s="35">
        <f t="shared" si="34"/>
        <v>202.63</v>
      </c>
      <c r="R102" s="35" t="str">
        <f t="shared" ca="1" si="35"/>
        <v/>
      </c>
    </row>
    <row r="103" spans="1:18" hidden="1">
      <c r="A103" s="30">
        <f t="shared" si="19"/>
        <v>36161</v>
      </c>
      <c r="B103" s="31">
        <f t="shared" si="20"/>
        <v>1999</v>
      </c>
      <c r="C103" s="31">
        <f t="shared" si="21"/>
        <v>1</v>
      </c>
      <c r="D103" s="31">
        <f t="shared" si="18"/>
        <v>72</v>
      </c>
      <c r="E103" s="32">
        <f t="shared" si="22"/>
        <v>13831.746842105264</v>
      </c>
      <c r="F103" s="32">
        <f t="shared" si="23"/>
        <v>5896</v>
      </c>
      <c r="G103" s="33" t="str">
        <f t="shared" si="24"/>
        <v/>
      </c>
      <c r="H103" s="33" t="str">
        <f t="shared" ca="1" si="25"/>
        <v/>
      </c>
      <c r="I103" s="33" t="str">
        <f t="shared" si="26"/>
        <v/>
      </c>
      <c r="J103" s="34" t="str">
        <f t="shared" si="27"/>
        <v/>
      </c>
      <c r="K103" s="34" t="str">
        <f t="shared" ca="1" si="28"/>
        <v/>
      </c>
      <c r="L103" s="33" t="str">
        <f t="shared" si="29"/>
        <v/>
      </c>
      <c r="M103" s="33" t="str">
        <f t="shared" ca="1" si="30"/>
        <v/>
      </c>
      <c r="N103" s="33" t="str">
        <f t="shared" si="31"/>
        <v/>
      </c>
      <c r="O103" s="34" t="str">
        <f t="shared" si="32"/>
        <v/>
      </c>
      <c r="P103" s="34" t="str">
        <f t="shared" ca="1" si="33"/>
        <v/>
      </c>
      <c r="Q103" s="35">
        <f t="shared" si="34"/>
        <v>190.72</v>
      </c>
      <c r="R103" s="35" t="str">
        <f t="shared" ca="1" si="35"/>
        <v/>
      </c>
    </row>
    <row r="104" spans="1:18" hidden="1">
      <c r="A104" s="30">
        <f t="shared" si="19"/>
        <v>36192</v>
      </c>
      <c r="B104" s="31">
        <f t="shared" si="20"/>
        <v>1999</v>
      </c>
      <c r="C104" s="31">
        <f t="shared" si="21"/>
        <v>2</v>
      </c>
      <c r="D104" s="31">
        <f t="shared" si="18"/>
        <v>73</v>
      </c>
      <c r="E104" s="32">
        <f t="shared" si="22"/>
        <v>14180.216315789476</v>
      </c>
      <c r="F104" s="32">
        <f t="shared" si="23"/>
        <v>6175.1</v>
      </c>
      <c r="G104" s="33" t="str">
        <f t="shared" si="24"/>
        <v/>
      </c>
      <c r="H104" s="33" t="str">
        <f t="shared" ca="1" si="25"/>
        <v/>
      </c>
      <c r="I104" s="33" t="str">
        <f t="shared" si="26"/>
        <v/>
      </c>
      <c r="J104" s="34" t="str">
        <f t="shared" si="27"/>
        <v/>
      </c>
      <c r="K104" s="34" t="str">
        <f t="shared" ca="1" si="28"/>
        <v/>
      </c>
      <c r="L104" s="33" t="str">
        <f t="shared" si="29"/>
        <v/>
      </c>
      <c r="M104" s="33" t="str">
        <f t="shared" ca="1" si="30"/>
        <v/>
      </c>
      <c r="N104" s="33" t="str">
        <f t="shared" si="31"/>
        <v/>
      </c>
      <c r="O104" s="34" t="str">
        <f t="shared" si="32"/>
        <v/>
      </c>
      <c r="P104" s="34" t="str">
        <f t="shared" ca="1" si="33"/>
        <v/>
      </c>
      <c r="Q104" s="35">
        <f t="shared" si="34"/>
        <v>190.92</v>
      </c>
      <c r="R104" s="35" t="str">
        <f t="shared" ca="1" si="35"/>
        <v/>
      </c>
    </row>
    <row r="105" spans="1:18">
      <c r="A105" s="30">
        <f t="shared" si="19"/>
        <v>36220</v>
      </c>
      <c r="B105" s="31">
        <f t="shared" si="20"/>
        <v>1999</v>
      </c>
      <c r="C105" s="31">
        <f t="shared" si="21"/>
        <v>3</v>
      </c>
      <c r="D105" s="31">
        <f t="shared" si="18"/>
        <v>74</v>
      </c>
      <c r="E105" s="32">
        <f t="shared" si="22"/>
        <v>15418.034090909094</v>
      </c>
      <c r="F105" s="32">
        <f t="shared" si="23"/>
        <v>6295.3</v>
      </c>
      <c r="G105" s="33">
        <f t="shared" si="24"/>
        <v>-2.1801966267748435E-3</v>
      </c>
      <c r="H105" s="33">
        <f t="shared" ca="1" si="25"/>
        <v>-2.1801966267748435E-3</v>
      </c>
      <c r="I105" s="33">
        <f t="shared" si="26"/>
        <v>-7.3531245055982993E-3</v>
      </c>
      <c r="J105" s="34">
        <f t="shared" si="27"/>
        <v>-5.1729278788234558E-3</v>
      </c>
      <c r="K105" s="34">
        <f t="shared" ca="1" si="28"/>
        <v>-5.1729278788234558E-3</v>
      </c>
      <c r="L105" s="33">
        <f t="shared" si="29"/>
        <v>1.0867562776096618E-2</v>
      </c>
      <c r="M105" s="33">
        <f t="shared" ca="1" si="30"/>
        <v>1.0867562776096618E-2</v>
      </c>
      <c r="N105" s="33">
        <f t="shared" si="31"/>
        <v>4.9506820068570745E-3</v>
      </c>
      <c r="O105" s="34">
        <f t="shared" si="32"/>
        <v>-5.9168807692395438E-3</v>
      </c>
      <c r="P105" s="34">
        <f t="shared" ca="1" si="33"/>
        <v>-5.9168807692395438E-3</v>
      </c>
      <c r="Q105" s="35">
        <f t="shared" si="34"/>
        <v>190.32</v>
      </c>
      <c r="R105" s="35">
        <f t="shared" ca="1" si="35"/>
        <v>7.4395289041608807E-4</v>
      </c>
    </row>
    <row r="106" spans="1:18">
      <c r="A106" s="30">
        <f t="shared" si="19"/>
        <v>36251</v>
      </c>
      <c r="B106" s="31">
        <f t="shared" si="20"/>
        <v>1999</v>
      </c>
      <c r="C106" s="31">
        <f t="shared" si="21"/>
        <v>4</v>
      </c>
      <c r="D106" s="31">
        <f t="shared" si="18"/>
        <v>75</v>
      </c>
      <c r="E106" s="32">
        <f t="shared" si="22"/>
        <v>16677.618095238093</v>
      </c>
      <c r="F106" s="32">
        <f t="shared" si="23"/>
        <v>6552.2</v>
      </c>
      <c r="G106" s="33">
        <f t="shared" si="24"/>
        <v>-2.517293039600348E-3</v>
      </c>
      <c r="H106" s="33">
        <f t="shared" ca="1" si="25"/>
        <v>-2.348744833187596E-3</v>
      </c>
      <c r="I106" s="33">
        <f t="shared" si="26"/>
        <v>3.7629131872640438E-3</v>
      </c>
      <c r="J106" s="34">
        <f t="shared" si="27"/>
        <v>6.2802062268643918E-3</v>
      </c>
      <c r="K106" s="34">
        <f t="shared" ca="1" si="28"/>
        <v>5.5363917402046804E-4</v>
      </c>
      <c r="L106" s="33">
        <f t="shared" si="29"/>
        <v>1.1743247125053639E-2</v>
      </c>
      <c r="M106" s="33">
        <f t="shared" ca="1" si="30"/>
        <v>1.1305404950575129E-2</v>
      </c>
      <c r="N106" s="33">
        <f t="shared" si="31"/>
        <v>8.3372090845659323E-3</v>
      </c>
      <c r="O106" s="34">
        <f t="shared" si="32"/>
        <v>-3.4060380404877071E-3</v>
      </c>
      <c r="P106" s="34">
        <f t="shared" ca="1" si="33"/>
        <v>-4.661459404863625E-3</v>
      </c>
      <c r="Q106" s="35">
        <f t="shared" si="34"/>
        <v>191.32</v>
      </c>
      <c r="R106" s="35">
        <f t="shared" ca="1" si="35"/>
        <v>5.215098578884093E-3</v>
      </c>
    </row>
    <row r="107" spans="1:18">
      <c r="A107" s="30">
        <f t="shared" si="19"/>
        <v>36283</v>
      </c>
      <c r="B107" s="31">
        <f t="shared" si="20"/>
        <v>1999</v>
      </c>
      <c r="C107" s="31">
        <f t="shared" si="21"/>
        <v>5</v>
      </c>
      <c r="D107" s="31">
        <f t="shared" si="18"/>
        <v>76</v>
      </c>
      <c r="E107" s="32">
        <f t="shared" si="22"/>
        <v>16505.215</v>
      </c>
      <c r="F107" s="32">
        <f t="shared" si="23"/>
        <v>6226.2</v>
      </c>
      <c r="G107" s="33">
        <f t="shared" si="24"/>
        <v>-3.0991936443586373E-3</v>
      </c>
      <c r="H107" s="33">
        <f t="shared" ca="1" si="25"/>
        <v>-2.5988944369112767E-3</v>
      </c>
      <c r="I107" s="33">
        <f t="shared" si="26"/>
        <v>5.1596477377079961E-3</v>
      </c>
      <c r="J107" s="34">
        <f t="shared" si="27"/>
        <v>8.2588413820666329E-3</v>
      </c>
      <c r="K107" s="34">
        <f t="shared" ca="1" si="28"/>
        <v>3.1220399100358562E-3</v>
      </c>
      <c r="L107" s="33">
        <f t="shared" si="29"/>
        <v>1.0898829085857271E-2</v>
      </c>
      <c r="M107" s="33">
        <f t="shared" ca="1" si="30"/>
        <v>1.1169879662335841E-2</v>
      </c>
      <c r="N107" s="33">
        <f t="shared" si="31"/>
        <v>4.8993598084181699E-3</v>
      </c>
      <c r="O107" s="34">
        <f t="shared" si="32"/>
        <v>-5.9994692774391015E-3</v>
      </c>
      <c r="P107" s="34">
        <f t="shared" ca="1" si="33"/>
        <v>-5.1074626957221172E-3</v>
      </c>
      <c r="Q107" s="35">
        <f t="shared" si="34"/>
        <v>192.34</v>
      </c>
      <c r="R107" s="35">
        <f t="shared" ca="1" si="35"/>
        <v>8.2295026057579729E-3</v>
      </c>
    </row>
    <row r="108" spans="1:18">
      <c r="A108" s="30">
        <f t="shared" si="19"/>
        <v>36312</v>
      </c>
      <c r="B108" s="31">
        <f t="shared" si="20"/>
        <v>1999</v>
      </c>
      <c r="C108" s="31">
        <f t="shared" si="21"/>
        <v>6</v>
      </c>
      <c r="D108" s="31">
        <f t="shared" si="18"/>
        <v>77</v>
      </c>
      <c r="E108" s="32">
        <f t="shared" si="22"/>
        <v>17135.959090909091</v>
      </c>
      <c r="F108" s="32">
        <f t="shared" si="23"/>
        <v>6318.5</v>
      </c>
      <c r="G108" s="33">
        <f t="shared" si="24"/>
        <v>-2.223698871934925E-3</v>
      </c>
      <c r="H108" s="33">
        <f t="shared" ca="1" si="25"/>
        <v>-2.5050955456671887E-3</v>
      </c>
      <c r="I108" s="33">
        <f t="shared" si="26"/>
        <v>9.8189161025414827E-3</v>
      </c>
      <c r="J108" s="34">
        <f t="shared" si="27"/>
        <v>1.2042614974476408E-2</v>
      </c>
      <c r="K108" s="34">
        <f t="shared" ca="1" si="28"/>
        <v>5.3521836761459942E-3</v>
      </c>
      <c r="L108" s="33">
        <f t="shared" si="29"/>
        <v>1.081626529478014E-2</v>
      </c>
      <c r="M108" s="33">
        <f t="shared" ca="1" si="30"/>
        <v>1.1081476070446915E-2</v>
      </c>
      <c r="N108" s="33">
        <f t="shared" si="31"/>
        <v>6.6682473453047652E-3</v>
      </c>
      <c r="O108" s="34">
        <f t="shared" si="32"/>
        <v>-4.1480179494753746E-3</v>
      </c>
      <c r="P108" s="34">
        <f t="shared" ca="1" si="33"/>
        <v>-4.8676015091604317E-3</v>
      </c>
      <c r="Q108" s="35">
        <f t="shared" si="34"/>
        <v>194.7</v>
      </c>
      <c r="R108" s="35">
        <f t="shared" ca="1" si="35"/>
        <v>1.0219785185306425E-2</v>
      </c>
    </row>
    <row r="109" spans="1:18">
      <c r="A109" s="30">
        <f t="shared" si="19"/>
        <v>36342</v>
      </c>
      <c r="B109" s="31">
        <f t="shared" si="20"/>
        <v>1999</v>
      </c>
      <c r="C109" s="31">
        <f t="shared" si="21"/>
        <v>7</v>
      </c>
      <c r="D109" s="31">
        <f t="shared" si="18"/>
        <v>78</v>
      </c>
      <c r="E109" s="32">
        <f t="shared" si="22"/>
        <v>17983.676666666666</v>
      </c>
      <c r="F109" s="32">
        <f t="shared" si="23"/>
        <v>6231.9</v>
      </c>
      <c r="G109" s="33">
        <f t="shared" si="24"/>
        <v>-1.4625185391546449E-3</v>
      </c>
      <c r="H109" s="33">
        <f t="shared" ca="1" si="25"/>
        <v>-2.2965801443646803E-3</v>
      </c>
      <c r="I109" s="33">
        <f t="shared" si="26"/>
        <v>7.8336362604902975E-3</v>
      </c>
      <c r="J109" s="34">
        <f t="shared" si="27"/>
        <v>9.2961547996449415E-3</v>
      </c>
      <c r="K109" s="34">
        <f t="shared" ca="1" si="28"/>
        <v>6.140977900845784E-3</v>
      </c>
      <c r="L109" s="33">
        <f t="shared" si="29"/>
        <v>1.0498251284409347E-2</v>
      </c>
      <c r="M109" s="33">
        <f t="shared" ca="1" si="30"/>
        <v>1.0964831113239402E-2</v>
      </c>
      <c r="N109" s="33">
        <f t="shared" si="31"/>
        <v>5.4539303386090315E-3</v>
      </c>
      <c r="O109" s="34">
        <f t="shared" si="32"/>
        <v>-5.0443209458003154E-3</v>
      </c>
      <c r="P109" s="34">
        <f t="shared" ca="1" si="33"/>
        <v>-4.9029453964884086E-3</v>
      </c>
      <c r="Q109" s="35">
        <f t="shared" si="34"/>
        <v>190.96</v>
      </c>
      <c r="R109" s="35">
        <f t="shared" ca="1" si="35"/>
        <v>1.1043923297334193E-2</v>
      </c>
    </row>
    <row r="110" spans="1:18">
      <c r="A110" s="30">
        <f t="shared" si="19"/>
        <v>36374</v>
      </c>
      <c r="B110" s="31">
        <f t="shared" si="20"/>
        <v>1999</v>
      </c>
      <c r="C110" s="31">
        <f t="shared" si="21"/>
        <v>8</v>
      </c>
      <c r="D110" s="31">
        <f t="shared" si="18"/>
        <v>79</v>
      </c>
      <c r="E110" s="32">
        <f t="shared" si="22"/>
        <v>17670.309999999994</v>
      </c>
      <c r="F110" s="32">
        <f t="shared" si="23"/>
        <v>6246.4</v>
      </c>
      <c r="G110" s="33">
        <f t="shared" si="24"/>
        <v>-2.1463612614150713E-3</v>
      </c>
      <c r="H110" s="33">
        <f t="shared" ca="1" si="25"/>
        <v>-2.2715436638730785E-3</v>
      </c>
      <c r="I110" s="33">
        <f t="shared" si="26"/>
        <v>1.2308432521345737E-2</v>
      </c>
      <c r="J110" s="34">
        <f t="shared" si="27"/>
        <v>1.4454793782760808E-2</v>
      </c>
      <c r="K110" s="34">
        <f t="shared" ca="1" si="28"/>
        <v>7.5266138811649549E-3</v>
      </c>
      <c r="L110" s="33">
        <f t="shared" si="29"/>
        <v>9.7305998097983459E-3</v>
      </c>
      <c r="M110" s="33">
        <f t="shared" ca="1" si="30"/>
        <v>1.0759125895999226E-2</v>
      </c>
      <c r="N110" s="33">
        <f t="shared" si="31"/>
        <v>1.4490959453203734E-2</v>
      </c>
      <c r="O110" s="34">
        <f t="shared" si="32"/>
        <v>4.7603596434053885E-3</v>
      </c>
      <c r="P110" s="34">
        <f t="shared" ca="1" si="33"/>
        <v>-3.2923945565061091E-3</v>
      </c>
      <c r="Q110" s="35">
        <f t="shared" si="34"/>
        <v>186.03</v>
      </c>
      <c r="R110" s="35">
        <f t="shared" ca="1" si="35"/>
        <v>1.0819008437671064E-2</v>
      </c>
    </row>
    <row r="111" spans="1:18">
      <c r="A111" s="30">
        <f t="shared" si="19"/>
        <v>36404</v>
      </c>
      <c r="B111" s="31">
        <f t="shared" si="20"/>
        <v>1999</v>
      </c>
      <c r="C111" s="31">
        <f t="shared" si="21"/>
        <v>9</v>
      </c>
      <c r="D111" s="31">
        <f t="shared" si="18"/>
        <v>80</v>
      </c>
      <c r="E111" s="32">
        <f t="shared" si="22"/>
        <v>17530.905000000002</v>
      </c>
      <c r="F111" s="32">
        <f t="shared" si="23"/>
        <v>6029.8</v>
      </c>
      <c r="G111" s="33">
        <f t="shared" si="24"/>
        <v>-2.2504499428215555E-3</v>
      </c>
      <c r="H111" s="33">
        <f t="shared" ca="1" si="25"/>
        <v>-2.2685302751514328E-3</v>
      </c>
      <c r="I111" s="33">
        <f t="shared" si="26"/>
        <v>1.7909086930413227E-2</v>
      </c>
      <c r="J111" s="34">
        <f t="shared" si="27"/>
        <v>2.0159536873234782E-2</v>
      </c>
      <c r="K111" s="34">
        <f t="shared" ca="1" si="28"/>
        <v>9.331317165746358E-3</v>
      </c>
      <c r="L111" s="33">
        <f t="shared" si="29"/>
        <v>9.5233199170349954E-3</v>
      </c>
      <c r="M111" s="33">
        <f t="shared" ca="1" si="30"/>
        <v>1.0582582184718621E-2</v>
      </c>
      <c r="N111" s="33">
        <f t="shared" si="31"/>
        <v>1.4539847669102124E-2</v>
      </c>
      <c r="O111" s="34">
        <f t="shared" si="32"/>
        <v>5.0165277520671289E-3</v>
      </c>
      <c r="P111" s="34">
        <f t="shared" ca="1" si="33"/>
        <v>-2.1054056552813607E-3</v>
      </c>
      <c r="Q111" s="35">
        <f t="shared" si="34"/>
        <v>175.86</v>
      </c>
      <c r="R111" s="35">
        <f t="shared" ca="1" si="35"/>
        <v>1.1436722821027718E-2</v>
      </c>
    </row>
    <row r="112" spans="1:18">
      <c r="A112" s="30">
        <f t="shared" si="19"/>
        <v>36434</v>
      </c>
      <c r="B112" s="31">
        <f t="shared" si="20"/>
        <v>1999</v>
      </c>
      <c r="C112" s="31">
        <f t="shared" si="21"/>
        <v>10</v>
      </c>
      <c r="D112" s="31">
        <f t="shared" si="18"/>
        <v>81</v>
      </c>
      <c r="E112" s="32">
        <f t="shared" si="22"/>
        <v>17679.635499999997</v>
      </c>
      <c r="F112" s="32">
        <f t="shared" si="23"/>
        <v>6255.7</v>
      </c>
      <c r="G112" s="33">
        <f t="shared" si="24"/>
        <v>-1.801397238931658E-3</v>
      </c>
      <c r="H112" s="33">
        <f t="shared" ca="1" si="25"/>
        <v>-2.2101386456239609E-3</v>
      </c>
      <c r="I112" s="33">
        <f t="shared" si="26"/>
        <v>2.2557846532145889E-2</v>
      </c>
      <c r="J112" s="34">
        <f t="shared" si="27"/>
        <v>2.4359243771077548E-2</v>
      </c>
      <c r="K112" s="34">
        <f t="shared" ca="1" si="28"/>
        <v>1.1209807991412758E-2</v>
      </c>
      <c r="L112" s="33">
        <f t="shared" si="29"/>
        <v>9.4367507301774609E-3</v>
      </c>
      <c r="M112" s="33">
        <f t="shared" ca="1" si="30"/>
        <v>1.0439353252900976E-2</v>
      </c>
      <c r="N112" s="33">
        <f t="shared" si="31"/>
        <v>1.1667345680772745E-2</v>
      </c>
      <c r="O112" s="34">
        <f t="shared" si="32"/>
        <v>2.2305949505952837E-3</v>
      </c>
      <c r="P112" s="34">
        <f t="shared" ca="1" si="33"/>
        <v>-1.5634055795467803E-3</v>
      </c>
      <c r="Q112" s="35">
        <f t="shared" si="34"/>
        <v>174.99</v>
      </c>
      <c r="R112" s="35">
        <f t="shared" ca="1" si="35"/>
        <v>1.2773213570959539E-2</v>
      </c>
    </row>
    <row r="113" spans="1:18">
      <c r="A113" s="30">
        <f t="shared" si="19"/>
        <v>36465</v>
      </c>
      <c r="B113" s="31">
        <f t="shared" si="20"/>
        <v>1999</v>
      </c>
      <c r="C113" s="31">
        <f t="shared" si="21"/>
        <v>11</v>
      </c>
      <c r="D113" s="31">
        <f t="shared" si="18"/>
        <v>82</v>
      </c>
      <c r="E113" s="32">
        <f t="shared" si="22"/>
        <v>18443.678000000004</v>
      </c>
      <c r="F113" s="32">
        <f t="shared" si="23"/>
        <v>6597.2</v>
      </c>
      <c r="G113" s="33">
        <f t="shared" si="24"/>
        <v>3.6492320929518331E-4</v>
      </c>
      <c r="H113" s="33">
        <f t="shared" ca="1" si="25"/>
        <v>-1.9240206617440558E-3</v>
      </c>
      <c r="I113" s="33">
        <f t="shared" si="26"/>
        <v>1.9899156544856224E-2</v>
      </c>
      <c r="J113" s="34">
        <f t="shared" si="27"/>
        <v>1.9534233335561039E-2</v>
      </c>
      <c r="K113" s="34">
        <f t="shared" ca="1" si="28"/>
        <v>1.2134744140762566E-2</v>
      </c>
      <c r="L113" s="33">
        <f t="shared" si="29"/>
        <v>1.0192946182743006E-2</v>
      </c>
      <c r="M113" s="33">
        <f t="shared" ca="1" si="30"/>
        <v>1.0411974689550092E-2</v>
      </c>
      <c r="N113" s="33">
        <f t="shared" si="31"/>
        <v>1.1542241205686317E-2</v>
      </c>
      <c r="O113" s="34">
        <f t="shared" si="32"/>
        <v>1.3492950229433108E-3</v>
      </c>
      <c r="P113" s="34">
        <f t="shared" ca="1" si="33"/>
        <v>-1.2397721792701034E-3</v>
      </c>
      <c r="Q113" s="35">
        <f t="shared" si="34"/>
        <v>171.2</v>
      </c>
      <c r="R113" s="35">
        <f t="shared" ca="1" si="35"/>
        <v>1.337451632003267E-2</v>
      </c>
    </row>
    <row r="114" spans="1:18">
      <c r="A114" s="30">
        <f t="shared" si="19"/>
        <v>36495</v>
      </c>
      <c r="B114" s="31">
        <f t="shared" si="20"/>
        <v>1999</v>
      </c>
      <c r="C114" s="31">
        <f t="shared" si="21"/>
        <v>12</v>
      </c>
      <c r="D114" s="31">
        <f t="shared" si="18"/>
        <v>83</v>
      </c>
      <c r="E114" s="32">
        <f t="shared" si="22"/>
        <v>18405.092380952385</v>
      </c>
      <c r="F114" s="32">
        <f t="shared" si="23"/>
        <v>6930.2</v>
      </c>
      <c r="G114" s="33">
        <f t="shared" si="24"/>
        <v>8.8956284655479132E-4</v>
      </c>
      <c r="H114" s="33">
        <f t="shared" ca="1" si="25"/>
        <v>-1.6426623109141712E-3</v>
      </c>
      <c r="I114" s="33">
        <f t="shared" si="26"/>
        <v>2.1055158176229175E-2</v>
      </c>
      <c r="J114" s="34">
        <f t="shared" si="27"/>
        <v>2.0165595329674383E-2</v>
      </c>
      <c r="K114" s="34">
        <f t="shared" ca="1" si="28"/>
        <v>1.293782925965375E-2</v>
      </c>
      <c r="L114" s="33">
        <f t="shared" si="29"/>
        <v>9.8155009370354315E-3</v>
      </c>
      <c r="M114" s="33">
        <f t="shared" ca="1" si="30"/>
        <v>1.0352327314298625E-2</v>
      </c>
      <c r="N114" s="33">
        <f t="shared" si="31"/>
        <v>1.365748598036076E-2</v>
      </c>
      <c r="O114" s="34">
        <f t="shared" si="32"/>
        <v>3.8419850433253286E-3</v>
      </c>
      <c r="P114" s="34">
        <f t="shared" ca="1" si="33"/>
        <v>-7.315964570105603E-4</v>
      </c>
      <c r="Q114" s="35">
        <f t="shared" si="34"/>
        <v>162.97999999999999</v>
      </c>
      <c r="R114" s="35">
        <f t="shared" ca="1" si="35"/>
        <v>1.366942571666431E-2</v>
      </c>
    </row>
    <row r="115" spans="1:18">
      <c r="A115" s="30">
        <f t="shared" si="19"/>
        <v>36528</v>
      </c>
      <c r="B115" s="31">
        <f t="shared" si="20"/>
        <v>2000</v>
      </c>
      <c r="C115" s="31">
        <f t="shared" si="21"/>
        <v>1</v>
      </c>
      <c r="D115" s="31">
        <f t="shared" si="18"/>
        <v>84</v>
      </c>
      <c r="E115" s="32">
        <f t="shared" si="22"/>
        <v>18941.607894736848</v>
      </c>
      <c r="F115" s="32">
        <f t="shared" si="23"/>
        <v>6268.5</v>
      </c>
      <c r="G115" s="33">
        <f t="shared" si="24"/>
        <v>2.0721918591823282E-4</v>
      </c>
      <c r="H115" s="33">
        <f t="shared" ca="1" si="25"/>
        <v>-1.4744912657475887E-3</v>
      </c>
      <c r="I115" s="33">
        <f t="shared" si="26"/>
        <v>2.6199544366784001E-2</v>
      </c>
      <c r="J115" s="34">
        <f t="shared" si="27"/>
        <v>2.5992325180865767E-2</v>
      </c>
      <c r="K115" s="34">
        <f t="shared" ca="1" si="28"/>
        <v>1.412460161612757E-2</v>
      </c>
      <c r="L115" s="33">
        <f t="shared" si="29"/>
        <v>8.1266629028528582E-3</v>
      </c>
      <c r="M115" s="33">
        <f t="shared" ca="1" si="30"/>
        <v>1.0149994185985374E-2</v>
      </c>
      <c r="N115" s="33">
        <f t="shared" si="31"/>
        <v>5.1052447239089407E-3</v>
      </c>
      <c r="O115" s="34">
        <f t="shared" si="32"/>
        <v>-3.0214181789439175E-3</v>
      </c>
      <c r="P115" s="34">
        <f t="shared" ca="1" si="33"/>
        <v>-9.3976206809541084E-4</v>
      </c>
      <c r="Q115" s="35">
        <f t="shared" si="34"/>
        <v>164.83</v>
      </c>
      <c r="R115" s="35">
        <f t="shared" ca="1" si="35"/>
        <v>1.5064363684222981E-2</v>
      </c>
    </row>
    <row r="116" spans="1:18">
      <c r="A116" s="30">
        <f t="shared" si="19"/>
        <v>36557</v>
      </c>
      <c r="B116" s="31">
        <f t="shared" si="20"/>
        <v>2000</v>
      </c>
      <c r="C116" s="31">
        <f t="shared" si="21"/>
        <v>2</v>
      </c>
      <c r="D116" s="31">
        <f t="shared" si="18"/>
        <v>85</v>
      </c>
      <c r="E116" s="32">
        <f t="shared" si="22"/>
        <v>19685.532999999999</v>
      </c>
      <c r="F116" s="32">
        <f t="shared" si="23"/>
        <v>6232.6</v>
      </c>
      <c r="G116" s="33">
        <f t="shared" si="24"/>
        <v>-8.7835078260030816E-6</v>
      </c>
      <c r="H116" s="33">
        <f t="shared" ca="1" si="25"/>
        <v>-1.3523489525874566E-3</v>
      </c>
      <c r="I116" s="33">
        <f t="shared" si="26"/>
        <v>2.7336352041955198E-2</v>
      </c>
      <c r="J116" s="34">
        <f t="shared" si="27"/>
        <v>2.7345135549781199E-2</v>
      </c>
      <c r="K116" s="34">
        <f t="shared" ca="1" si="28"/>
        <v>1.5226312777265374E-2</v>
      </c>
      <c r="L116" s="33">
        <f t="shared" si="29"/>
        <v>8.7137779253916511E-3</v>
      </c>
      <c r="M116" s="33">
        <f t="shared" ca="1" si="30"/>
        <v>1.0030309497602563E-2</v>
      </c>
      <c r="N116" s="33">
        <f t="shared" si="31"/>
        <v>7.7237537481265244E-4</v>
      </c>
      <c r="O116" s="34">
        <f t="shared" si="32"/>
        <v>-7.9414025505789992E-3</v>
      </c>
      <c r="P116" s="34">
        <f t="shared" ca="1" si="33"/>
        <v>-1.5232321083023766E-3</v>
      </c>
      <c r="Q116" s="35">
        <f t="shared" si="34"/>
        <v>173.22</v>
      </c>
      <c r="R116" s="35">
        <f t="shared" ca="1" si="35"/>
        <v>1.6749544885567749E-2</v>
      </c>
    </row>
    <row r="117" spans="1:18">
      <c r="A117" s="30">
        <f t="shared" si="19"/>
        <v>36586</v>
      </c>
      <c r="B117" s="31">
        <f t="shared" si="20"/>
        <v>2000</v>
      </c>
      <c r="C117" s="31">
        <f t="shared" si="21"/>
        <v>3</v>
      </c>
      <c r="D117" s="31">
        <f t="shared" ref="D117:D180" si="36">1+D116</f>
        <v>86</v>
      </c>
      <c r="E117" s="32">
        <f t="shared" si="22"/>
        <v>19834.719545454547</v>
      </c>
      <c r="F117" s="32">
        <f t="shared" si="23"/>
        <v>6540.2</v>
      </c>
      <c r="G117" s="33">
        <f t="shared" si="24"/>
        <v>-1.3028693791565925E-4</v>
      </c>
      <c r="H117" s="33">
        <f t="shared" ca="1" si="25"/>
        <v>-1.2583441822280874E-3</v>
      </c>
      <c r="I117" s="33">
        <f t="shared" si="26"/>
        <v>2.0991337111965939E-2</v>
      </c>
      <c r="J117" s="34">
        <f t="shared" si="27"/>
        <v>2.1121624049881597E-2</v>
      </c>
      <c r="K117" s="34">
        <f t="shared" ca="1" si="28"/>
        <v>1.7417525437990796E-2</v>
      </c>
      <c r="L117" s="33">
        <f t="shared" si="29"/>
        <v>1.0430033095443674E-2</v>
      </c>
      <c r="M117" s="33">
        <f t="shared" ca="1" si="30"/>
        <v>1.0061057466667264E-2</v>
      </c>
      <c r="N117" s="33">
        <f t="shared" si="31"/>
        <v>3.1803685674984994E-3</v>
      </c>
      <c r="O117" s="34">
        <f t="shared" si="32"/>
        <v>-7.2496645279451748E-3</v>
      </c>
      <c r="P117" s="34">
        <f t="shared" ca="1" si="33"/>
        <v>-1.6342974215278461E-3</v>
      </c>
      <c r="Q117" s="35">
        <f t="shared" si="34"/>
        <v>173.96</v>
      </c>
      <c r="R117" s="35">
        <f t="shared" ca="1" si="35"/>
        <v>1.9051822859518643E-2</v>
      </c>
    </row>
    <row r="118" spans="1:18">
      <c r="A118" s="30">
        <f t="shared" si="19"/>
        <v>36619</v>
      </c>
      <c r="B118" s="31">
        <f t="shared" si="20"/>
        <v>2000</v>
      </c>
      <c r="C118" s="31">
        <f t="shared" si="21"/>
        <v>4</v>
      </c>
      <c r="D118" s="31">
        <f t="shared" si="36"/>
        <v>87</v>
      </c>
      <c r="E118" s="32">
        <f t="shared" si="22"/>
        <v>19517.672000000002</v>
      </c>
      <c r="F118" s="32">
        <f t="shared" si="23"/>
        <v>6327.4</v>
      </c>
      <c r="G118" s="33">
        <f t="shared" si="24"/>
        <v>-2.0479884824780171E-4</v>
      </c>
      <c r="H118" s="33">
        <f t="shared" ca="1" si="25"/>
        <v>-1.1830909440866384E-3</v>
      </c>
      <c r="I118" s="33">
        <f t="shared" si="26"/>
        <v>1.3104393740793835E-2</v>
      </c>
      <c r="J118" s="34">
        <f t="shared" si="27"/>
        <v>1.3309192589041636E-2</v>
      </c>
      <c r="K118" s="34">
        <f t="shared" ca="1" si="28"/>
        <v>1.8003274301505563E-2</v>
      </c>
      <c r="L118" s="33">
        <f t="shared" si="29"/>
        <v>9.7966545930773564E-3</v>
      </c>
      <c r="M118" s="33">
        <f t="shared" ca="1" si="30"/>
        <v>1.0042171547125127E-2</v>
      </c>
      <c r="N118" s="33">
        <f t="shared" si="31"/>
        <v>-2.909288486098725E-3</v>
      </c>
      <c r="O118" s="34">
        <f t="shared" si="32"/>
        <v>-1.2705943079176081E-2</v>
      </c>
      <c r="P118" s="34">
        <f t="shared" ca="1" si="33"/>
        <v>-2.40928950808521E-3</v>
      </c>
      <c r="Q118" s="35">
        <f t="shared" si="34"/>
        <v>164.49</v>
      </c>
      <c r="R118" s="35">
        <f t="shared" ca="1" si="35"/>
        <v>2.0412563809590775E-2</v>
      </c>
    </row>
    <row r="119" spans="1:18">
      <c r="A119" s="30">
        <f t="shared" si="19"/>
        <v>36647</v>
      </c>
      <c r="B119" s="31">
        <f t="shared" si="20"/>
        <v>2000</v>
      </c>
      <c r="C119" s="31">
        <f t="shared" si="21"/>
        <v>5</v>
      </c>
      <c r="D119" s="31">
        <f t="shared" si="36"/>
        <v>88</v>
      </c>
      <c r="E119" s="32">
        <f t="shared" si="22"/>
        <v>17039.971500000003</v>
      </c>
      <c r="F119" s="32">
        <f t="shared" si="23"/>
        <v>6359.4</v>
      </c>
      <c r="G119" s="33">
        <f t="shared" si="24"/>
        <v>-2.4335618450774597E-3</v>
      </c>
      <c r="H119" s="33">
        <f t="shared" ca="1" si="25"/>
        <v>-1.26645567081936E-3</v>
      </c>
      <c r="I119" s="33">
        <f t="shared" si="26"/>
        <v>2.6571214407163251E-3</v>
      </c>
      <c r="J119" s="34">
        <f t="shared" si="27"/>
        <v>5.0906832857937848E-3</v>
      </c>
      <c r="K119" s="34">
        <f t="shared" ca="1" si="28"/>
        <v>1.7739261126816161E-2</v>
      </c>
      <c r="L119" s="33">
        <f t="shared" si="29"/>
        <v>1.0572274228687057E-2</v>
      </c>
      <c r="M119" s="33">
        <f t="shared" ca="1" si="30"/>
        <v>1.0077511725895922E-2</v>
      </c>
      <c r="N119" s="33">
        <f t="shared" si="31"/>
        <v>1.7639865351646994E-3</v>
      </c>
      <c r="O119" s="34">
        <f t="shared" si="32"/>
        <v>-8.8082876935223573E-3</v>
      </c>
      <c r="P119" s="34">
        <f t="shared" ca="1" si="33"/>
        <v>-2.6433577094254813E-3</v>
      </c>
      <c r="Q119" s="35">
        <f t="shared" si="34"/>
        <v>167.45</v>
      </c>
      <c r="R119" s="35">
        <f t="shared" ca="1" si="35"/>
        <v>2.0382618836241644E-2</v>
      </c>
    </row>
    <row r="120" spans="1:18">
      <c r="A120" s="30">
        <f t="shared" si="19"/>
        <v>36678</v>
      </c>
      <c r="B120" s="31">
        <f t="shared" si="20"/>
        <v>2000</v>
      </c>
      <c r="C120" s="31">
        <f t="shared" si="21"/>
        <v>6</v>
      </c>
      <c r="D120" s="31">
        <f t="shared" si="36"/>
        <v>89</v>
      </c>
      <c r="E120" s="32">
        <f t="shared" si="22"/>
        <v>16969.282272727272</v>
      </c>
      <c r="F120" s="32">
        <f t="shared" si="23"/>
        <v>6312.7</v>
      </c>
      <c r="G120" s="33">
        <f t="shared" si="24"/>
        <v>-2.9697243800647453E-3</v>
      </c>
      <c r="H120" s="33">
        <f t="shared" ca="1" si="25"/>
        <v>-1.3729099651471964E-3</v>
      </c>
      <c r="I120" s="33">
        <f t="shared" si="26"/>
        <v>-8.1452849332211549E-4</v>
      </c>
      <c r="J120" s="34">
        <f t="shared" si="27"/>
        <v>2.1551958867426298E-3</v>
      </c>
      <c r="K120" s="34">
        <f t="shared" ca="1" si="28"/>
        <v>1.6915309536171676E-2</v>
      </c>
      <c r="L120" s="33">
        <f t="shared" si="29"/>
        <v>1.071185932121935E-2</v>
      </c>
      <c r="M120" s="33">
        <f t="shared" ca="1" si="30"/>
        <v>1.0117158450603637E-2</v>
      </c>
      <c r="N120" s="33">
        <f t="shared" si="31"/>
        <v>-7.6530079058695911E-5</v>
      </c>
      <c r="O120" s="34">
        <f t="shared" si="32"/>
        <v>-1.0788389400278046E-2</v>
      </c>
      <c r="P120" s="34">
        <f t="shared" ca="1" si="33"/>
        <v>-3.1967219969923715E-3</v>
      </c>
      <c r="Q120" s="35">
        <f t="shared" si="34"/>
        <v>161.49</v>
      </c>
      <c r="R120" s="35">
        <f t="shared" ca="1" si="35"/>
        <v>2.0112031533164047E-2</v>
      </c>
    </row>
    <row r="121" spans="1:18">
      <c r="A121" s="30">
        <f t="shared" si="19"/>
        <v>36710</v>
      </c>
      <c r="B121" s="31">
        <f t="shared" si="20"/>
        <v>2000</v>
      </c>
      <c r="C121" s="31">
        <f t="shared" si="21"/>
        <v>7</v>
      </c>
      <c r="D121" s="31">
        <f t="shared" si="36"/>
        <v>90</v>
      </c>
      <c r="E121" s="32">
        <f t="shared" si="22"/>
        <v>16959.934499999999</v>
      </c>
      <c r="F121" s="32">
        <f t="shared" si="23"/>
        <v>6365.3</v>
      </c>
      <c r="G121" s="33">
        <f t="shared" si="24"/>
        <v>-2.6659394616624131E-3</v>
      </c>
      <c r="H121" s="33">
        <f t="shared" ca="1" si="25"/>
        <v>-1.4489705237657384E-3</v>
      </c>
      <c r="I121" s="33">
        <f t="shared" si="26"/>
        <v>-4.8842271897844344E-3</v>
      </c>
      <c r="J121" s="34">
        <f t="shared" si="27"/>
        <v>-2.2182877281220212E-3</v>
      </c>
      <c r="K121" s="34">
        <f t="shared" ca="1" si="28"/>
        <v>1.5955772658857763E-2</v>
      </c>
      <c r="L121" s="33">
        <f t="shared" si="29"/>
        <v>1.0070666207297782E-2</v>
      </c>
      <c r="M121" s="33">
        <f t="shared" ca="1" si="30"/>
        <v>1.0114423612762116E-2</v>
      </c>
      <c r="N121" s="33">
        <f t="shared" si="31"/>
        <v>1.7650084524425873E-3</v>
      </c>
      <c r="O121" s="34">
        <f t="shared" si="32"/>
        <v>-8.305657754855195E-3</v>
      </c>
      <c r="P121" s="34">
        <f t="shared" ca="1" si="33"/>
        <v>-3.468500064413611E-3</v>
      </c>
      <c r="Q121" s="35">
        <f t="shared" si="34"/>
        <v>160.68</v>
      </c>
      <c r="R121" s="35">
        <f t="shared" ca="1" si="35"/>
        <v>1.9424272723271373E-2</v>
      </c>
    </row>
    <row r="122" spans="1:18">
      <c r="A122" s="30">
        <f t="shared" si="19"/>
        <v>36739</v>
      </c>
      <c r="B122" s="31">
        <f t="shared" si="20"/>
        <v>2000</v>
      </c>
      <c r="C122" s="31">
        <f t="shared" si="21"/>
        <v>8</v>
      </c>
      <c r="D122" s="31">
        <f t="shared" si="36"/>
        <v>91</v>
      </c>
      <c r="E122" s="32">
        <f t="shared" si="22"/>
        <v>16329.891304347826</v>
      </c>
      <c r="F122" s="32">
        <f t="shared" si="23"/>
        <v>6672.7</v>
      </c>
      <c r="G122" s="33">
        <f t="shared" si="24"/>
        <v>-3.2286412921719715E-3</v>
      </c>
      <c r="H122" s="33">
        <f t="shared" ca="1" si="25"/>
        <v>-1.5478411220105292E-3</v>
      </c>
      <c r="I122" s="33">
        <f t="shared" si="26"/>
        <v>-6.5740482726162758E-3</v>
      </c>
      <c r="J122" s="34">
        <f t="shared" si="27"/>
        <v>-3.3454069804443043E-3</v>
      </c>
      <c r="K122" s="34">
        <f t="shared" ca="1" si="28"/>
        <v>1.4472422595257337E-2</v>
      </c>
      <c r="L122" s="33">
        <f t="shared" si="29"/>
        <v>9.9856897119071277E-3</v>
      </c>
      <c r="M122" s="33">
        <f t="shared" ca="1" si="30"/>
        <v>1.0107271729381284E-2</v>
      </c>
      <c r="N122" s="33">
        <f t="shared" si="31"/>
        <v>5.5016064853087203E-3</v>
      </c>
      <c r="O122" s="34">
        <f t="shared" si="32"/>
        <v>-4.4840832265984074E-3</v>
      </c>
      <c r="P122" s="34">
        <f t="shared" ca="1" si="33"/>
        <v>-4.2388703035805943E-3</v>
      </c>
      <c r="Q122" s="35">
        <f t="shared" si="34"/>
        <v>163.87</v>
      </c>
      <c r="R122" s="35">
        <f t="shared" ca="1" si="35"/>
        <v>1.8711292898837932E-2</v>
      </c>
    </row>
    <row r="123" spans="1:18">
      <c r="A123" s="30">
        <f t="shared" si="19"/>
        <v>36770</v>
      </c>
      <c r="B123" s="31">
        <f t="shared" si="20"/>
        <v>2000</v>
      </c>
      <c r="C123" s="31">
        <f t="shared" si="21"/>
        <v>9</v>
      </c>
      <c r="D123" s="31">
        <f t="shared" si="36"/>
        <v>92</v>
      </c>
      <c r="E123" s="32">
        <f t="shared" si="22"/>
        <v>16168.286000000002</v>
      </c>
      <c r="F123" s="32">
        <f t="shared" si="23"/>
        <v>6294.2</v>
      </c>
      <c r="G123" s="33">
        <f t="shared" si="24"/>
        <v>-2.9081208699188532E-3</v>
      </c>
      <c r="H123" s="33">
        <f t="shared" ca="1" si="25"/>
        <v>-1.6194347929530725E-3</v>
      </c>
      <c r="I123" s="33">
        <f t="shared" si="26"/>
        <v>-6.7428045147783318E-3</v>
      </c>
      <c r="J123" s="34">
        <f t="shared" si="27"/>
        <v>-3.8346836448594785E-3</v>
      </c>
      <c r="K123" s="34">
        <f t="shared" ca="1" si="28"/>
        <v>1.2472904218749482E-2</v>
      </c>
      <c r="L123" s="33">
        <f t="shared" si="29"/>
        <v>1.0170664211115192E-2</v>
      </c>
      <c r="M123" s="33">
        <f t="shared" ca="1" si="30"/>
        <v>1.0110608175788332E-2</v>
      </c>
      <c r="N123" s="33">
        <f t="shared" si="31"/>
        <v>3.576227644921407E-3</v>
      </c>
      <c r="O123" s="34">
        <f t="shared" si="32"/>
        <v>-6.594436566193785E-3</v>
      </c>
      <c r="P123" s="34">
        <f t="shared" ca="1" si="33"/>
        <v>-5.2064506634356697E-3</v>
      </c>
      <c r="Q123" s="35">
        <f t="shared" si="34"/>
        <v>154.28</v>
      </c>
      <c r="R123" s="35">
        <f t="shared" ca="1" si="35"/>
        <v>1.7679354882185153E-2</v>
      </c>
    </row>
    <row r="124" spans="1:18">
      <c r="A124" s="30">
        <f t="shared" si="19"/>
        <v>36801</v>
      </c>
      <c r="B124" s="31">
        <f t="shared" si="20"/>
        <v>2000</v>
      </c>
      <c r="C124" s="31">
        <f t="shared" si="21"/>
        <v>10</v>
      </c>
      <c r="D124" s="31">
        <f t="shared" si="36"/>
        <v>93</v>
      </c>
      <c r="E124" s="32">
        <f t="shared" si="22"/>
        <v>15311.698095238095</v>
      </c>
      <c r="F124" s="32">
        <f t="shared" si="23"/>
        <v>6438.4</v>
      </c>
      <c r="G124" s="33">
        <f t="shared" si="24"/>
        <v>-3.6064929274413934E-3</v>
      </c>
      <c r="H124" s="33">
        <f t="shared" ca="1" si="25"/>
        <v>-1.7187876996774885E-3</v>
      </c>
      <c r="I124" s="33">
        <f t="shared" si="26"/>
        <v>-1.1983026903173632E-2</v>
      </c>
      <c r="J124" s="34">
        <f t="shared" si="27"/>
        <v>-8.3765339757322383E-3</v>
      </c>
      <c r="K124" s="34">
        <f t="shared" ca="1" si="28"/>
        <v>9.7449227398486663E-3</v>
      </c>
      <c r="L124" s="33">
        <f t="shared" si="29"/>
        <v>1.0162736279767177E-2</v>
      </c>
      <c r="M124" s="33">
        <f t="shared" ca="1" si="30"/>
        <v>1.0113214580987274E-2</v>
      </c>
      <c r="N124" s="33">
        <f t="shared" si="31"/>
        <v>2.3989178261821808E-3</v>
      </c>
      <c r="O124" s="34">
        <f t="shared" si="32"/>
        <v>-7.7638184535849964E-3</v>
      </c>
      <c r="P124" s="34">
        <f t="shared" ca="1" si="33"/>
        <v>-6.0393184471173597E-3</v>
      </c>
      <c r="Q124" s="35">
        <f t="shared" si="34"/>
        <v>159.57</v>
      </c>
      <c r="R124" s="35">
        <f t="shared" ca="1" si="35"/>
        <v>1.5784241186966027E-2</v>
      </c>
    </row>
    <row r="125" spans="1:18">
      <c r="A125" s="30">
        <f t="shared" si="19"/>
        <v>36831</v>
      </c>
      <c r="B125" s="31">
        <f t="shared" si="20"/>
        <v>2000</v>
      </c>
      <c r="C125" s="31">
        <f t="shared" si="21"/>
        <v>11</v>
      </c>
      <c r="D125" s="31">
        <f t="shared" si="36"/>
        <v>94</v>
      </c>
      <c r="E125" s="32">
        <f t="shared" si="22"/>
        <v>14760.875</v>
      </c>
      <c r="F125" s="32">
        <f t="shared" si="23"/>
        <v>6142.2</v>
      </c>
      <c r="G125" s="33">
        <f t="shared" si="24"/>
        <v>-3.707587459416066E-3</v>
      </c>
      <c r="H125" s="33">
        <f t="shared" ca="1" si="25"/>
        <v>-1.8134924501412304E-3</v>
      </c>
      <c r="I125" s="33">
        <f t="shared" si="26"/>
        <v>-1.8561796390167529E-2</v>
      </c>
      <c r="J125" s="34">
        <f t="shared" si="27"/>
        <v>-1.4854208930751463E-2</v>
      </c>
      <c r="K125" s="34">
        <f t="shared" ca="1" si="28"/>
        <v>6.879219217655959E-3</v>
      </c>
      <c r="L125" s="33">
        <f t="shared" si="29"/>
        <v>9.5805409028625749E-3</v>
      </c>
      <c r="M125" s="33">
        <f t="shared" ca="1" si="30"/>
        <v>1.0087849167743241E-2</v>
      </c>
      <c r="N125" s="33">
        <f t="shared" si="31"/>
        <v>-5.9551943683514219E-3</v>
      </c>
      <c r="O125" s="34">
        <f t="shared" si="32"/>
        <v>-1.5535735271213998E-2</v>
      </c>
      <c r="P125" s="34">
        <f t="shared" ca="1" si="33"/>
        <v>-7.4464043049638036E-3</v>
      </c>
      <c r="Q125" s="35">
        <f t="shared" si="34"/>
        <v>157.58000000000001</v>
      </c>
      <c r="R125" s="35">
        <f t="shared" ca="1" si="35"/>
        <v>1.4325623522619763E-2</v>
      </c>
    </row>
    <row r="126" spans="1:18">
      <c r="A126" s="30">
        <f t="shared" si="19"/>
        <v>36861</v>
      </c>
      <c r="B126" s="31">
        <f t="shared" si="20"/>
        <v>2000</v>
      </c>
      <c r="C126" s="31">
        <f t="shared" si="21"/>
        <v>12</v>
      </c>
      <c r="D126" s="31">
        <f t="shared" si="36"/>
        <v>95</v>
      </c>
      <c r="E126" s="32">
        <f t="shared" si="22"/>
        <v>14409.735238095238</v>
      </c>
      <c r="F126" s="32">
        <f t="shared" si="23"/>
        <v>6222.5</v>
      </c>
      <c r="G126" s="33">
        <f t="shared" si="24"/>
        <v>-4.0579686955251413E-3</v>
      </c>
      <c r="H126" s="33">
        <f t="shared" ca="1" si="25"/>
        <v>-1.9155140976586807E-3</v>
      </c>
      <c r="I126" s="33">
        <f t="shared" si="26"/>
        <v>-2.0393612483313055E-2</v>
      </c>
      <c r="J126" s="34">
        <f t="shared" si="27"/>
        <v>-1.6335643787787915E-2</v>
      </c>
      <c r="K126" s="34">
        <f t="shared" ca="1" si="28"/>
        <v>3.8374492912007676E-3</v>
      </c>
      <c r="L126" s="33">
        <f t="shared" si="29"/>
        <v>9.8327925977639494E-3</v>
      </c>
      <c r="M126" s="33">
        <f t="shared" ca="1" si="30"/>
        <v>1.0076255687289636E-2</v>
      </c>
      <c r="N126" s="33">
        <f t="shared" si="31"/>
        <v>-8.9764097962182748E-3</v>
      </c>
      <c r="O126" s="34">
        <f t="shared" si="32"/>
        <v>-1.8809202393982226E-2</v>
      </c>
      <c r="P126" s="34">
        <f t="shared" ca="1" si="33"/>
        <v>-9.334003258072765E-3</v>
      </c>
      <c r="Q126" s="35">
        <f t="shared" si="34"/>
        <v>157.25</v>
      </c>
      <c r="R126" s="35">
        <f t="shared" ca="1" si="35"/>
        <v>1.3171452549273533E-2</v>
      </c>
    </row>
    <row r="127" spans="1:18">
      <c r="A127" s="30">
        <f t="shared" si="19"/>
        <v>36892</v>
      </c>
      <c r="B127" s="31">
        <f t="shared" si="20"/>
        <v>2001</v>
      </c>
      <c r="C127" s="31">
        <f t="shared" si="21"/>
        <v>1</v>
      </c>
      <c r="D127" s="31">
        <f t="shared" si="36"/>
        <v>96</v>
      </c>
      <c r="E127" s="32">
        <f t="shared" si="22"/>
        <v>13720.947368421053</v>
      </c>
      <c r="F127" s="32">
        <f t="shared" si="23"/>
        <v>6297.5</v>
      </c>
      <c r="G127" s="33">
        <f t="shared" si="24"/>
        <v>-4.4832834507940716E-3</v>
      </c>
      <c r="H127" s="33">
        <f t="shared" ca="1" si="25"/>
        <v>-2.0271562434471761E-3</v>
      </c>
      <c r="I127" s="33">
        <f t="shared" si="26"/>
        <v>-2.6869775682481358E-2</v>
      </c>
      <c r="J127" s="34">
        <f t="shared" si="27"/>
        <v>-2.2386492231687288E-2</v>
      </c>
      <c r="K127" s="34">
        <f t="shared" ca="1" si="28"/>
        <v>-1.9411882651198682E-4</v>
      </c>
      <c r="L127" s="33">
        <f t="shared" si="29"/>
        <v>1.0338116220961846E-2</v>
      </c>
      <c r="M127" s="33">
        <f t="shared" ca="1" si="30"/>
        <v>1.008764092788408E-2</v>
      </c>
      <c r="N127" s="33">
        <f t="shared" si="31"/>
        <v>3.8463647255712591E-4</v>
      </c>
      <c r="O127" s="34">
        <f t="shared" si="32"/>
        <v>-9.9534797484047196E-3</v>
      </c>
      <c r="P127" s="34">
        <f t="shared" ca="1" si="33"/>
        <v>-9.9116750555278323E-3</v>
      </c>
      <c r="Q127" s="35">
        <f t="shared" si="34"/>
        <v>171.11</v>
      </c>
      <c r="R127" s="35">
        <f t="shared" ca="1" si="35"/>
        <v>9.7175562290158449E-3</v>
      </c>
    </row>
    <row r="128" spans="1:18">
      <c r="A128" s="30">
        <f t="shared" si="19"/>
        <v>36923</v>
      </c>
      <c r="B128" s="31">
        <f t="shared" si="20"/>
        <v>2001</v>
      </c>
      <c r="C128" s="31">
        <f t="shared" si="21"/>
        <v>2</v>
      </c>
      <c r="D128" s="31">
        <f t="shared" si="36"/>
        <v>97</v>
      </c>
      <c r="E128" s="32">
        <f t="shared" si="22"/>
        <v>13266.273157894735</v>
      </c>
      <c r="F128" s="32">
        <f t="shared" si="23"/>
        <v>5917.9</v>
      </c>
      <c r="G128" s="33">
        <f t="shared" si="24"/>
        <v>-4.2882358405211297E-3</v>
      </c>
      <c r="H128" s="33">
        <f t="shared" ca="1" si="25"/>
        <v>-2.1213678933252578E-3</v>
      </c>
      <c r="I128" s="33">
        <f t="shared" si="26"/>
        <v>-3.288825323051181E-2</v>
      </c>
      <c r="J128" s="34">
        <f t="shared" si="27"/>
        <v>-2.8600017389990681E-2</v>
      </c>
      <c r="K128" s="34">
        <f t="shared" ca="1" si="28"/>
        <v>-4.8562149048263113E-3</v>
      </c>
      <c r="L128" s="33">
        <f t="shared" si="29"/>
        <v>9.3926967036013741E-3</v>
      </c>
      <c r="M128" s="33">
        <f t="shared" ca="1" si="30"/>
        <v>1.0058684918538967E-2</v>
      </c>
      <c r="N128" s="33">
        <f t="shared" si="31"/>
        <v>-4.3176604148282257E-3</v>
      </c>
      <c r="O128" s="34">
        <f t="shared" si="32"/>
        <v>-1.3710357118429599E-2</v>
      </c>
      <c r="P128" s="34">
        <f t="shared" ca="1" si="33"/>
        <v>-1.0392421269515383E-2</v>
      </c>
      <c r="Q128" s="35">
        <f t="shared" si="34"/>
        <v>170.59</v>
      </c>
      <c r="R128" s="35">
        <f t="shared" ca="1" si="35"/>
        <v>5.5362063646890716E-3</v>
      </c>
    </row>
    <row r="129" spans="1:18">
      <c r="A129" s="30">
        <f t="shared" si="19"/>
        <v>36951</v>
      </c>
      <c r="B129" s="31">
        <f t="shared" si="20"/>
        <v>2001</v>
      </c>
      <c r="C129" s="31">
        <f t="shared" si="21"/>
        <v>3</v>
      </c>
      <c r="D129" s="31">
        <f t="shared" si="36"/>
        <v>98</v>
      </c>
      <c r="E129" s="32">
        <f t="shared" si="22"/>
        <v>12708.467142857142</v>
      </c>
      <c r="F129" s="32">
        <f t="shared" si="23"/>
        <v>5633.7</v>
      </c>
      <c r="G129" s="33">
        <f t="shared" si="24"/>
        <v>-3.5820659079480849E-3</v>
      </c>
      <c r="H129" s="33">
        <f t="shared" ca="1" si="25"/>
        <v>-2.179795813910171E-3</v>
      </c>
      <c r="I129" s="33">
        <f t="shared" si="26"/>
        <v>-3.7097119917596608E-2</v>
      </c>
      <c r="J129" s="34">
        <f t="shared" si="27"/>
        <v>-3.3515054009648521E-2</v>
      </c>
      <c r="K129" s="34">
        <f t="shared" ca="1" si="28"/>
        <v>-9.4092714097871542E-3</v>
      </c>
      <c r="L129" s="33">
        <f t="shared" si="29"/>
        <v>8.1279532434521493E-3</v>
      </c>
      <c r="M129" s="33">
        <f t="shared" ca="1" si="30"/>
        <v>9.9814556515354941E-3</v>
      </c>
      <c r="N129" s="33">
        <f t="shared" si="31"/>
        <v>-1.2433443845094906E-2</v>
      </c>
      <c r="O129" s="34">
        <f t="shared" si="32"/>
        <v>-2.0561397088547054E-2</v>
      </c>
      <c r="P129" s="34">
        <f t="shared" ca="1" si="33"/>
        <v>-1.1501732316232208E-2</v>
      </c>
      <c r="Q129" s="35">
        <f t="shared" si="34"/>
        <v>169.39</v>
      </c>
      <c r="R129" s="35">
        <f t="shared" ca="1" si="35"/>
        <v>2.0924609064450535E-3</v>
      </c>
    </row>
    <row r="130" spans="1:18">
      <c r="A130" s="30">
        <f t="shared" si="19"/>
        <v>36983</v>
      </c>
      <c r="B130" s="31">
        <f t="shared" si="20"/>
        <v>2001</v>
      </c>
      <c r="C130" s="31">
        <f t="shared" si="21"/>
        <v>4</v>
      </c>
      <c r="D130" s="31">
        <f t="shared" si="36"/>
        <v>99</v>
      </c>
      <c r="E130" s="32">
        <f t="shared" si="22"/>
        <v>13411.836000000001</v>
      </c>
      <c r="F130" s="32">
        <f t="shared" si="23"/>
        <v>5967</v>
      </c>
      <c r="G130" s="33">
        <f t="shared" si="24"/>
        <v>-2.7275212317832975E-3</v>
      </c>
      <c r="H130" s="33">
        <f t="shared" ca="1" si="25"/>
        <v>-2.2008621761360602E-3</v>
      </c>
      <c r="I130" s="33">
        <f t="shared" si="26"/>
        <v>-3.1265225908665151E-2</v>
      </c>
      <c r="J130" s="34">
        <f t="shared" si="27"/>
        <v>-2.8537704676881853E-2</v>
      </c>
      <c r="K130" s="34">
        <f t="shared" ca="1" si="28"/>
        <v>-1.2896512848614114E-2</v>
      </c>
      <c r="L130" s="33">
        <f t="shared" si="29"/>
        <v>8.5817819335632199E-3</v>
      </c>
      <c r="M130" s="33">
        <f t="shared" ca="1" si="30"/>
        <v>9.9276220469980987E-3</v>
      </c>
      <c r="N130" s="33">
        <f t="shared" si="31"/>
        <v>-4.8870933951903782E-3</v>
      </c>
      <c r="O130" s="34">
        <f t="shared" si="32"/>
        <v>-1.3468875328753599E-2</v>
      </c>
      <c r="P130" s="34">
        <f t="shared" ca="1" si="33"/>
        <v>-1.1565310003696998E-2</v>
      </c>
      <c r="Q130" s="35">
        <f t="shared" si="34"/>
        <v>178.72</v>
      </c>
      <c r="R130" s="35">
        <f t="shared" ca="1" si="35"/>
        <v>-1.3312028449171155E-3</v>
      </c>
    </row>
    <row r="131" spans="1:18">
      <c r="A131" s="30">
        <f t="shared" si="19"/>
        <v>37012</v>
      </c>
      <c r="B131" s="31">
        <f t="shared" si="20"/>
        <v>2001</v>
      </c>
      <c r="C131" s="31">
        <f t="shared" si="21"/>
        <v>5</v>
      </c>
      <c r="D131" s="31">
        <f t="shared" si="36"/>
        <v>100</v>
      </c>
      <c r="E131" s="32">
        <f t="shared" si="22"/>
        <v>13975.545714285716</v>
      </c>
      <c r="F131" s="32">
        <f t="shared" si="23"/>
        <v>5796.2</v>
      </c>
      <c r="G131" s="33">
        <f t="shared" si="24"/>
        <v>-2.1077988463837614E-3</v>
      </c>
      <c r="H131" s="33">
        <f t="shared" ca="1" si="25"/>
        <v>-2.1974153861452346E-3</v>
      </c>
      <c r="I131" s="33">
        <f t="shared" si="26"/>
        <v>-1.6521065105252638E-2</v>
      </c>
      <c r="J131" s="34">
        <f t="shared" si="27"/>
        <v>-1.4413266258868877E-2</v>
      </c>
      <c r="K131" s="34">
        <f t="shared" ca="1" si="28"/>
        <v>-1.4521841977336003E-2</v>
      </c>
      <c r="L131" s="33">
        <f t="shared" si="29"/>
        <v>7.7419234265953159E-3</v>
      </c>
      <c r="M131" s="33">
        <f t="shared" ca="1" si="30"/>
        <v>9.8466702462424397E-3</v>
      </c>
      <c r="N131" s="33">
        <f t="shared" si="31"/>
        <v>-7.7276252383152539E-3</v>
      </c>
      <c r="O131" s="34">
        <f t="shared" si="32"/>
        <v>-1.5469548664910571E-2</v>
      </c>
      <c r="P131" s="34">
        <f t="shared" ca="1" si="33"/>
        <v>-1.2120415084646017E-2</v>
      </c>
      <c r="Q131" s="35">
        <f t="shared" si="34"/>
        <v>177.09</v>
      </c>
      <c r="R131" s="35">
        <f t="shared" ca="1" si="35"/>
        <v>-2.4014268926899861E-3</v>
      </c>
    </row>
    <row r="132" spans="1:18">
      <c r="A132" s="30">
        <f t="shared" si="19"/>
        <v>37043</v>
      </c>
      <c r="B132" s="31">
        <f t="shared" si="20"/>
        <v>2001</v>
      </c>
      <c r="C132" s="31">
        <f t="shared" si="21"/>
        <v>6</v>
      </c>
      <c r="D132" s="31">
        <f t="shared" si="36"/>
        <v>101</v>
      </c>
      <c r="E132" s="32">
        <f t="shared" si="22"/>
        <v>12974.893333333333</v>
      </c>
      <c r="F132" s="32">
        <f t="shared" si="23"/>
        <v>5642.5</v>
      </c>
      <c r="G132" s="33">
        <f t="shared" si="24"/>
        <v>-2.0508341256504892E-3</v>
      </c>
      <c r="H132" s="33">
        <f t="shared" ca="1" si="25"/>
        <v>-2.1921803411275652E-3</v>
      </c>
      <c r="I132" s="33">
        <f t="shared" si="26"/>
        <v>-2.2365714698637879E-2</v>
      </c>
      <c r="J132" s="34">
        <f t="shared" si="27"/>
        <v>-2.0314880572987391E-2</v>
      </c>
      <c r="K132" s="34">
        <f t="shared" ca="1" si="28"/>
        <v>-1.6394348348980171E-2</v>
      </c>
      <c r="L132" s="33">
        <f t="shared" si="29"/>
        <v>7.388753847253432E-3</v>
      </c>
      <c r="M132" s="33">
        <f t="shared" ca="1" si="30"/>
        <v>9.7588875177071176E-3</v>
      </c>
      <c r="N132" s="33">
        <f t="shared" si="31"/>
        <v>-9.3530206298616907E-3</v>
      </c>
      <c r="O132" s="34">
        <f t="shared" si="32"/>
        <v>-1.6741774477115123E-2</v>
      </c>
      <c r="P132" s="34">
        <f t="shared" ca="1" si="33"/>
        <v>-1.2616530507715773E-2</v>
      </c>
      <c r="Q132" s="35">
        <f t="shared" si="34"/>
        <v>169.2</v>
      </c>
      <c r="R132" s="35">
        <f t="shared" ca="1" si="35"/>
        <v>-3.7778178412643977E-3</v>
      </c>
    </row>
    <row r="133" spans="1:18">
      <c r="A133" s="30">
        <f t="shared" si="19"/>
        <v>37074</v>
      </c>
      <c r="B133" s="31">
        <f t="shared" si="20"/>
        <v>2001</v>
      </c>
      <c r="C133" s="31">
        <f t="shared" si="21"/>
        <v>7</v>
      </c>
      <c r="D133" s="31">
        <f t="shared" si="36"/>
        <v>102</v>
      </c>
      <c r="E133" s="32">
        <f t="shared" si="22"/>
        <v>12151.112857142856</v>
      </c>
      <c r="F133" s="32">
        <f t="shared" si="23"/>
        <v>5529.1</v>
      </c>
      <c r="G133" s="33">
        <f t="shared" si="24"/>
        <v>-3.9846172844263906E-3</v>
      </c>
      <c r="H133" s="33">
        <f t="shared" ca="1" si="25"/>
        <v>-2.2539885115861456E-3</v>
      </c>
      <c r="I133" s="33">
        <f t="shared" si="26"/>
        <v>-2.7786084129613101E-2</v>
      </c>
      <c r="J133" s="34">
        <f t="shared" si="27"/>
        <v>-2.3801466845186709E-2</v>
      </c>
      <c r="K133" s="34">
        <f t="shared" ca="1" si="28"/>
        <v>-1.819294660873556E-2</v>
      </c>
      <c r="L133" s="33">
        <f t="shared" si="29"/>
        <v>6.4972661373312694E-3</v>
      </c>
      <c r="M133" s="33">
        <f t="shared" ca="1" si="30"/>
        <v>9.6464178149355366E-3</v>
      </c>
      <c r="N133" s="33">
        <f t="shared" si="31"/>
        <v>-1.1736359167536502E-2</v>
      </c>
      <c r="O133" s="34">
        <f t="shared" si="32"/>
        <v>-1.8233625304867773E-2</v>
      </c>
      <c r="P133" s="34">
        <f t="shared" ca="1" si="33"/>
        <v>-1.3443861136883487E-2</v>
      </c>
      <c r="Q133" s="35">
        <f t="shared" si="34"/>
        <v>176.64</v>
      </c>
      <c r="R133" s="35">
        <f t="shared" ca="1" si="35"/>
        <v>-4.7490854718520732E-3</v>
      </c>
    </row>
    <row r="134" spans="1:18">
      <c r="A134" s="30">
        <f t="shared" si="19"/>
        <v>37104</v>
      </c>
      <c r="B134" s="31">
        <f t="shared" si="20"/>
        <v>2001</v>
      </c>
      <c r="C134" s="31">
        <f t="shared" si="21"/>
        <v>8</v>
      </c>
      <c r="D134" s="31">
        <f t="shared" si="36"/>
        <v>103</v>
      </c>
      <c r="E134" s="32">
        <f t="shared" si="22"/>
        <v>11576.205652173914</v>
      </c>
      <c r="F134" s="32">
        <f t="shared" si="23"/>
        <v>5345</v>
      </c>
      <c r="G134" s="33">
        <f t="shared" si="24"/>
        <v>-5.6685309589460204E-3</v>
      </c>
      <c r="H134" s="33">
        <f t="shared" ca="1" si="25"/>
        <v>-2.3678065931648081E-3</v>
      </c>
      <c r="I134" s="33">
        <f t="shared" si="26"/>
        <v>-2.8670458016910146E-2</v>
      </c>
      <c r="J134" s="34">
        <f t="shared" si="27"/>
        <v>-2.3001927057964125E-2</v>
      </c>
      <c r="K134" s="34">
        <f t="shared" ca="1" si="28"/>
        <v>-1.9830989948528877E-2</v>
      </c>
      <c r="L134" s="33">
        <f t="shared" si="29"/>
        <v>5.9689115904330153E-3</v>
      </c>
      <c r="M134" s="33">
        <f t="shared" ca="1" si="30"/>
        <v>9.5238342741187851E-3</v>
      </c>
      <c r="N134" s="33">
        <f t="shared" si="31"/>
        <v>-1.8488585928606475E-2</v>
      </c>
      <c r="O134" s="34">
        <f t="shared" si="32"/>
        <v>-2.445749751903949E-2</v>
      </c>
      <c r="P134" s="34">
        <f t="shared" ca="1" si="33"/>
        <v>-1.5108312327920245E-2</v>
      </c>
      <c r="Q134" s="35">
        <f t="shared" si="34"/>
        <v>178.13</v>
      </c>
      <c r="R134" s="35">
        <f t="shared" ca="1" si="35"/>
        <v>-4.722677620608632E-3</v>
      </c>
    </row>
    <row r="135" spans="1:18">
      <c r="A135" s="30">
        <f t="shared" si="19"/>
        <v>37137</v>
      </c>
      <c r="B135" s="31">
        <f t="shared" si="20"/>
        <v>2001</v>
      </c>
      <c r="C135" s="31">
        <f t="shared" si="21"/>
        <v>9</v>
      </c>
      <c r="D135" s="31">
        <f t="shared" si="36"/>
        <v>104</v>
      </c>
      <c r="E135" s="32">
        <f t="shared" si="22"/>
        <v>9996.8326315789473</v>
      </c>
      <c r="F135" s="32">
        <f t="shared" si="23"/>
        <v>4903.3999999999996</v>
      </c>
      <c r="G135" s="33">
        <f t="shared" si="24"/>
        <v>-8.2428691077766833E-3</v>
      </c>
      <c r="H135" s="33">
        <f t="shared" ca="1" si="25"/>
        <v>-2.5573247387974496E-3</v>
      </c>
      <c r="I135" s="33">
        <f t="shared" si="26"/>
        <v>-4.0065280268947963E-2</v>
      </c>
      <c r="J135" s="34">
        <f t="shared" si="27"/>
        <v>-3.182241116117128E-2</v>
      </c>
      <c r="K135" s="34">
        <f t="shared" ca="1" si="28"/>
        <v>-2.21633005748882E-2</v>
      </c>
      <c r="L135" s="33">
        <f t="shared" si="29"/>
        <v>4.6503577308101693E-3</v>
      </c>
      <c r="M135" s="33">
        <f t="shared" ca="1" si="30"/>
        <v>9.3666253533668947E-3</v>
      </c>
      <c r="N135" s="33">
        <f t="shared" si="31"/>
        <v>-2.0808311032197362E-2</v>
      </c>
      <c r="O135" s="34">
        <f t="shared" si="32"/>
        <v>-2.5458668763007532E-2</v>
      </c>
      <c r="P135" s="34">
        <f t="shared" ca="1" si="33"/>
        <v>-1.6680331677654724E-2</v>
      </c>
      <c r="Q135" s="35">
        <f t="shared" si="34"/>
        <v>172.97</v>
      </c>
      <c r="R135" s="35">
        <f t="shared" ca="1" si="35"/>
        <v>-5.4829688972334763E-3</v>
      </c>
    </row>
    <row r="136" spans="1:18">
      <c r="A136" s="30">
        <f t="shared" si="19"/>
        <v>37165</v>
      </c>
      <c r="B136" s="31">
        <f t="shared" si="20"/>
        <v>2001</v>
      </c>
      <c r="C136" s="31">
        <f t="shared" si="21"/>
        <v>10</v>
      </c>
      <c r="D136" s="31">
        <f t="shared" si="36"/>
        <v>105</v>
      </c>
      <c r="E136" s="32">
        <f t="shared" si="22"/>
        <v>10438.896818181818</v>
      </c>
      <c r="F136" s="32">
        <f t="shared" si="23"/>
        <v>5039.7</v>
      </c>
      <c r="G136" s="33">
        <f t="shared" si="24"/>
        <v>-7.5297774089060042E-3</v>
      </c>
      <c r="H136" s="33">
        <f t="shared" ca="1" si="25"/>
        <v>-2.7127138847383419E-3</v>
      </c>
      <c r="I136" s="33">
        <f t="shared" si="26"/>
        <v>-3.1923184127368977E-2</v>
      </c>
      <c r="J136" s="34">
        <f t="shared" si="27"/>
        <v>-2.4393406718462973E-2</v>
      </c>
      <c r="K136" s="34">
        <f t="shared" ca="1" si="28"/>
        <v>-2.349803997011576E-2</v>
      </c>
      <c r="L136" s="33">
        <f t="shared" si="29"/>
        <v>4.9486621607112294E-3</v>
      </c>
      <c r="M136" s="33">
        <f t="shared" ca="1" si="30"/>
        <v>9.2285640035964043E-3</v>
      </c>
      <c r="N136" s="33">
        <f t="shared" si="31"/>
        <v>-2.0411125461752697E-2</v>
      </c>
      <c r="O136" s="34">
        <f t="shared" si="32"/>
        <v>-2.5359787622463926E-2</v>
      </c>
      <c r="P136" s="34">
        <f t="shared" ca="1" si="33"/>
        <v>-1.8146662441727971E-2</v>
      </c>
      <c r="Q136" s="35">
        <f t="shared" si="34"/>
        <v>175.82</v>
      </c>
      <c r="R136" s="35">
        <f t="shared" ca="1" si="35"/>
        <v>-5.3513775283877893E-3</v>
      </c>
    </row>
    <row r="137" spans="1:18">
      <c r="A137" s="30">
        <f t="shared" si="19"/>
        <v>37196</v>
      </c>
      <c r="B137" s="31">
        <f t="shared" si="20"/>
        <v>2001</v>
      </c>
      <c r="C137" s="31">
        <f t="shared" si="21"/>
        <v>11</v>
      </c>
      <c r="D137" s="31">
        <f t="shared" si="36"/>
        <v>106</v>
      </c>
      <c r="E137" s="32">
        <f t="shared" si="22"/>
        <v>10511.215238095236</v>
      </c>
      <c r="F137" s="32">
        <f t="shared" si="23"/>
        <v>5203.6000000000004</v>
      </c>
      <c r="G137" s="33">
        <f t="shared" si="24"/>
        <v>-7.5553908633958873E-3</v>
      </c>
      <c r="H137" s="33">
        <f t="shared" ca="1" si="25"/>
        <v>-2.8594616719703888E-3</v>
      </c>
      <c r="I137" s="33">
        <f t="shared" si="26"/>
        <v>-2.8294774517733629E-2</v>
      </c>
      <c r="J137" s="34">
        <f t="shared" si="27"/>
        <v>-2.073938365433774E-2</v>
      </c>
      <c r="K137" s="34">
        <f t="shared" ca="1" si="28"/>
        <v>-2.3988471197081283E-2</v>
      </c>
      <c r="L137" s="33">
        <f t="shared" si="29"/>
        <v>4.8710190632767188E-3</v>
      </c>
      <c r="M137" s="33">
        <f t="shared" ca="1" si="30"/>
        <v>9.0965171872230792E-3</v>
      </c>
      <c r="N137" s="33">
        <f t="shared" si="31"/>
        <v>-1.3819357535531337E-2</v>
      </c>
      <c r="O137" s="34">
        <f t="shared" si="32"/>
        <v>-1.8690376598808057E-2</v>
      </c>
      <c r="P137" s="34">
        <f t="shared" ca="1" si="33"/>
        <v>-1.8409549219027474E-2</v>
      </c>
      <c r="Q137" s="35">
        <f t="shared" si="34"/>
        <v>178.23</v>
      </c>
      <c r="R137" s="35">
        <f t="shared" ca="1" si="35"/>
        <v>-5.5789219780538087E-3</v>
      </c>
    </row>
    <row r="138" spans="1:18">
      <c r="A138" s="30">
        <f t="shared" si="19"/>
        <v>37228</v>
      </c>
      <c r="B138" s="31">
        <f t="shared" si="20"/>
        <v>2001</v>
      </c>
      <c r="C138" s="31">
        <f t="shared" si="21"/>
        <v>12</v>
      </c>
      <c r="D138" s="31">
        <f t="shared" si="36"/>
        <v>107</v>
      </c>
      <c r="E138" s="32">
        <f t="shared" si="22"/>
        <v>10496.201052631579</v>
      </c>
      <c r="F138" s="32">
        <f t="shared" si="23"/>
        <v>5217.3999999999996</v>
      </c>
      <c r="G138" s="33">
        <f t="shared" si="24"/>
        <v>-8.5442320140926425E-3</v>
      </c>
      <c r="H138" s="33">
        <f t="shared" ca="1" si="25"/>
        <v>-3.0266607996798671E-3</v>
      </c>
      <c r="I138" s="33">
        <f t="shared" si="26"/>
        <v>-2.6407554097788163E-2</v>
      </c>
      <c r="J138" s="34">
        <f t="shared" si="27"/>
        <v>-1.786332208369552E-2</v>
      </c>
      <c r="K138" s="34">
        <f t="shared" ca="1" si="28"/>
        <v>-2.4115777721740245E-2</v>
      </c>
      <c r="L138" s="33">
        <f t="shared" si="29"/>
        <v>4.8133674355338605E-3</v>
      </c>
      <c r="M138" s="33">
        <f t="shared" ca="1" si="30"/>
        <v>8.9705421945263375E-3</v>
      </c>
      <c r="N138" s="33">
        <f t="shared" si="31"/>
        <v>-1.4681046811786337E-2</v>
      </c>
      <c r="O138" s="34">
        <f t="shared" si="32"/>
        <v>-1.9494414247320197E-2</v>
      </c>
      <c r="P138" s="34">
        <f t="shared" ca="1" si="33"/>
        <v>-1.846665020680564E-2</v>
      </c>
      <c r="Q138" s="35">
        <f t="shared" si="34"/>
        <v>175.62</v>
      </c>
      <c r="R138" s="35">
        <f t="shared" ca="1" si="35"/>
        <v>-5.6491275149346057E-3</v>
      </c>
    </row>
    <row r="139" spans="1:18">
      <c r="A139" s="30">
        <f t="shared" si="19"/>
        <v>37257</v>
      </c>
      <c r="B139" s="31">
        <f t="shared" si="20"/>
        <v>2002</v>
      </c>
      <c r="C139" s="31">
        <f t="shared" si="21"/>
        <v>1</v>
      </c>
      <c r="D139" s="31">
        <f t="shared" si="36"/>
        <v>108</v>
      </c>
      <c r="E139" s="32">
        <f t="shared" si="22"/>
        <v>10300.793157894735</v>
      </c>
      <c r="F139" s="32">
        <f t="shared" si="23"/>
        <v>5164.8</v>
      </c>
      <c r="G139" s="33">
        <f t="shared" si="24"/>
        <v>-9.5564837313083743E-3</v>
      </c>
      <c r="H139" s="33">
        <f t="shared" ca="1" si="25"/>
        <v>-3.2132271691549673E-3</v>
      </c>
      <c r="I139" s="33">
        <f t="shared" si="26"/>
        <v>-2.3891897683224125E-2</v>
      </c>
      <c r="J139" s="34">
        <f t="shared" si="27"/>
        <v>-1.4335413951915751E-2</v>
      </c>
      <c r="K139" s="34">
        <f t="shared" ca="1" si="28"/>
        <v>-2.3444854531759287E-2</v>
      </c>
      <c r="L139" s="33">
        <f t="shared" si="29"/>
        <v>4.4115779138364708E-3</v>
      </c>
      <c r="M139" s="33">
        <f t="shared" ca="1" si="30"/>
        <v>8.8402860722209126E-3</v>
      </c>
      <c r="N139" s="33">
        <f t="shared" si="31"/>
        <v>-1.6523862465932522E-2</v>
      </c>
      <c r="O139" s="34">
        <f t="shared" si="32"/>
        <v>-2.0935440379768994E-2</v>
      </c>
      <c r="P139" s="34">
        <f t="shared" ca="1" si="33"/>
        <v>-1.9381813592752661E-2</v>
      </c>
      <c r="Q139" s="35">
        <f t="shared" si="34"/>
        <v>191.54</v>
      </c>
      <c r="R139" s="35">
        <f t="shared" ca="1" si="35"/>
        <v>-4.0630409390066263E-3</v>
      </c>
    </row>
    <row r="140" spans="1:18">
      <c r="A140" s="30">
        <f t="shared" si="19"/>
        <v>37288</v>
      </c>
      <c r="B140" s="31">
        <f t="shared" si="20"/>
        <v>2002</v>
      </c>
      <c r="C140" s="31">
        <f t="shared" si="21"/>
        <v>2</v>
      </c>
      <c r="D140" s="31">
        <f t="shared" si="36"/>
        <v>109</v>
      </c>
      <c r="E140" s="32">
        <f t="shared" si="22"/>
        <v>9981.6542105263161</v>
      </c>
      <c r="F140" s="32">
        <f t="shared" si="23"/>
        <v>5101</v>
      </c>
      <c r="G140" s="33">
        <f t="shared" si="24"/>
        <v>-1.0082408197378745E-2</v>
      </c>
      <c r="H140" s="33">
        <f t="shared" ca="1" si="25"/>
        <v>-3.4040377532722943E-3</v>
      </c>
      <c r="I140" s="33">
        <f t="shared" si="26"/>
        <v>-2.3706344380955754E-2</v>
      </c>
      <c r="J140" s="34">
        <f t="shared" si="27"/>
        <v>-1.3623936183577009E-2</v>
      </c>
      <c r="K140" s="34">
        <f t="shared" ca="1" si="28"/>
        <v>-2.2196847764558141E-2</v>
      </c>
      <c r="L140" s="33">
        <f t="shared" si="29"/>
        <v>4.3565556112698071E-3</v>
      </c>
      <c r="M140" s="33">
        <f t="shared" ca="1" si="30"/>
        <v>8.7157380038611586E-3</v>
      </c>
      <c r="N140" s="33">
        <f t="shared" si="31"/>
        <v>-1.2378754774493468E-2</v>
      </c>
      <c r="O140" s="34">
        <f t="shared" si="32"/>
        <v>-1.6735310385763275E-2</v>
      </c>
      <c r="P140" s="34">
        <f t="shared" ca="1" si="33"/>
        <v>-1.9633893031697134E-2</v>
      </c>
      <c r="Q140" s="35">
        <f t="shared" si="34"/>
        <v>190.07</v>
      </c>
      <c r="R140" s="35">
        <f t="shared" ca="1" si="35"/>
        <v>-2.5629547328610072E-3</v>
      </c>
    </row>
    <row r="141" spans="1:18">
      <c r="A141" s="30">
        <f t="shared" si="19"/>
        <v>37316</v>
      </c>
      <c r="B141" s="31">
        <f t="shared" si="20"/>
        <v>2002</v>
      </c>
      <c r="C141" s="31">
        <f t="shared" si="21"/>
        <v>3</v>
      </c>
      <c r="D141" s="31">
        <f t="shared" si="36"/>
        <v>110</v>
      </c>
      <c r="E141" s="32">
        <f t="shared" si="22"/>
        <v>11448.794999999998</v>
      </c>
      <c r="F141" s="32">
        <f t="shared" si="23"/>
        <v>5271.8</v>
      </c>
      <c r="G141" s="33">
        <f t="shared" si="24"/>
        <v>-8.0394359836828255E-3</v>
      </c>
      <c r="H141" s="33">
        <f t="shared" ca="1" si="25"/>
        <v>-3.5293187865266325E-3</v>
      </c>
      <c r="I141" s="33">
        <f t="shared" si="26"/>
        <v>-8.6986659325498251E-3</v>
      </c>
      <c r="J141" s="34">
        <f t="shared" si="27"/>
        <v>-6.5922994886699962E-4</v>
      </c>
      <c r="K141" s="34">
        <f t="shared" ca="1" si="28"/>
        <v>-1.9458862426159688E-2</v>
      </c>
      <c r="L141" s="33">
        <f t="shared" si="29"/>
        <v>4.9183350684956582E-3</v>
      </c>
      <c r="M141" s="33">
        <f t="shared" ca="1" si="30"/>
        <v>8.6131054920945242E-3</v>
      </c>
      <c r="N141" s="33">
        <f t="shared" si="31"/>
        <v>-5.5328799738830654E-3</v>
      </c>
      <c r="O141" s="34">
        <f t="shared" si="32"/>
        <v>-1.0451215042378724E-2</v>
      </c>
      <c r="P141" s="34">
        <f t="shared" ca="1" si="33"/>
        <v>-1.8791377861183109E-2</v>
      </c>
      <c r="Q141" s="35">
        <f t="shared" si="34"/>
        <v>188.87</v>
      </c>
      <c r="R141" s="35">
        <f t="shared" ca="1" si="35"/>
        <v>-6.6748456497657885E-4</v>
      </c>
    </row>
    <row r="142" spans="1:18">
      <c r="A142" s="30">
        <f t="shared" si="19"/>
        <v>37347</v>
      </c>
      <c r="B142" s="31">
        <f t="shared" si="20"/>
        <v>2002</v>
      </c>
      <c r="C142" s="31">
        <f t="shared" si="21"/>
        <v>4</v>
      </c>
      <c r="D142" s="31">
        <f t="shared" si="36"/>
        <v>111</v>
      </c>
      <c r="E142" s="32">
        <f t="shared" si="22"/>
        <v>11384.486190476193</v>
      </c>
      <c r="F142" s="32">
        <f t="shared" si="23"/>
        <v>5165.6000000000004</v>
      </c>
      <c r="G142" s="33">
        <f t="shared" si="24"/>
        <v>-9.041322302718903E-3</v>
      </c>
      <c r="H142" s="33">
        <f t="shared" ca="1" si="25"/>
        <v>-3.6743715106369555E-3</v>
      </c>
      <c r="I142" s="33">
        <f t="shared" si="26"/>
        <v>-1.3657169380769158E-2</v>
      </c>
      <c r="J142" s="34">
        <f t="shared" si="27"/>
        <v>-4.6158470780502548E-3</v>
      </c>
      <c r="K142" s="34">
        <f t="shared" ca="1" si="28"/>
        <v>-1.7465374292923722E-2</v>
      </c>
      <c r="L142" s="33">
        <f t="shared" si="29"/>
        <v>4.1988990151804019E-3</v>
      </c>
      <c r="M142" s="33">
        <f t="shared" ca="1" si="30"/>
        <v>8.4969421637546786E-3</v>
      </c>
      <c r="N142" s="33">
        <f t="shared" si="31"/>
        <v>-1.2018585517485377E-2</v>
      </c>
      <c r="O142" s="34">
        <f t="shared" si="32"/>
        <v>-1.621748453266578E-2</v>
      </c>
      <c r="P142" s="34">
        <f t="shared" ca="1" si="33"/>
        <v>-1.9020428628175792E-2</v>
      </c>
      <c r="Q142" s="35">
        <f t="shared" si="34"/>
        <v>189.27</v>
      </c>
      <c r="R142" s="35">
        <f t="shared" ca="1" si="35"/>
        <v>1.5550543352520693E-3</v>
      </c>
    </row>
    <row r="143" spans="1:18">
      <c r="A143" s="30">
        <f t="shared" si="19"/>
        <v>37377</v>
      </c>
      <c r="B143" s="31">
        <f t="shared" si="20"/>
        <v>2002</v>
      </c>
      <c r="C143" s="31">
        <f t="shared" si="21"/>
        <v>5</v>
      </c>
      <c r="D143" s="31">
        <f t="shared" si="36"/>
        <v>112</v>
      </c>
      <c r="E143" s="32">
        <f t="shared" si="22"/>
        <v>11709.623333333335</v>
      </c>
      <c r="F143" s="32">
        <f t="shared" si="23"/>
        <v>5085.1000000000004</v>
      </c>
      <c r="G143" s="33">
        <f t="shared" si="24"/>
        <v>-8.6132721260050484E-3</v>
      </c>
      <c r="H143" s="33">
        <f t="shared" ca="1" si="25"/>
        <v>-3.8010099879540859E-3</v>
      </c>
      <c r="I143" s="33">
        <f t="shared" si="26"/>
        <v>-1.4741504729077329E-2</v>
      </c>
      <c r="J143" s="34">
        <f t="shared" si="27"/>
        <v>-6.1282326030722804E-3</v>
      </c>
      <c r="K143" s="34">
        <f t="shared" ca="1" si="28"/>
        <v>-1.6774954821607336E-2</v>
      </c>
      <c r="L143" s="33">
        <f t="shared" si="29"/>
        <v>4.2381346365432011E-3</v>
      </c>
      <c r="M143" s="33">
        <f t="shared" ca="1" si="30"/>
        <v>8.3877419707492559E-3</v>
      </c>
      <c r="N143" s="33">
        <f t="shared" si="31"/>
        <v>-1.0907319619067102E-2</v>
      </c>
      <c r="O143" s="34">
        <f t="shared" si="32"/>
        <v>-1.5145454255610303E-2</v>
      </c>
      <c r="P143" s="34">
        <f t="shared" ca="1" si="33"/>
        <v>-1.8993420760734101E-2</v>
      </c>
      <c r="Q143" s="35">
        <f t="shared" si="34"/>
        <v>187.38</v>
      </c>
      <c r="R143" s="35">
        <f t="shared" ca="1" si="35"/>
        <v>2.2184659391267653E-3</v>
      </c>
    </row>
    <row r="144" spans="1:18">
      <c r="A144" s="30">
        <f t="shared" si="19"/>
        <v>37410</v>
      </c>
      <c r="B144" s="31">
        <f t="shared" si="20"/>
        <v>2002</v>
      </c>
      <c r="C144" s="31">
        <f t="shared" si="21"/>
        <v>6</v>
      </c>
      <c r="D144" s="31">
        <f t="shared" si="36"/>
        <v>113</v>
      </c>
      <c r="E144" s="32">
        <f t="shared" si="22"/>
        <v>10965.876000000002</v>
      </c>
      <c r="F144" s="32">
        <f t="shared" si="23"/>
        <v>4656.3999999999996</v>
      </c>
      <c r="G144" s="33">
        <f t="shared" si="24"/>
        <v>-9.7868246427707892E-3</v>
      </c>
      <c r="H144" s="33">
        <f t="shared" ca="1" si="25"/>
        <v>-3.9506553543245029E-3</v>
      </c>
      <c r="I144" s="33">
        <f t="shared" si="26"/>
        <v>-1.4018994903401106E-2</v>
      </c>
      <c r="J144" s="34">
        <f t="shared" si="27"/>
        <v>-4.2321702606303163E-3</v>
      </c>
      <c r="K144" s="34">
        <f t="shared" ca="1" si="28"/>
        <v>-1.5434728962244246E-2</v>
      </c>
      <c r="L144" s="33">
        <f t="shared" si="29"/>
        <v>3.1519616015762263E-3</v>
      </c>
      <c r="M144" s="33">
        <f t="shared" ca="1" si="30"/>
        <v>8.2568474615199294E-3</v>
      </c>
      <c r="N144" s="33">
        <f t="shared" si="31"/>
        <v>-1.6007051026467076E-2</v>
      </c>
      <c r="O144" s="34">
        <f t="shared" si="32"/>
        <v>-1.9159012628043301E-2</v>
      </c>
      <c r="P144" s="34">
        <f t="shared" ca="1" si="33"/>
        <v>-1.9194857273311449E-2</v>
      </c>
      <c r="Q144" s="35">
        <f t="shared" si="34"/>
        <v>181.03</v>
      </c>
      <c r="R144" s="35">
        <f t="shared" ca="1" si="35"/>
        <v>3.760128311067203E-3</v>
      </c>
    </row>
    <row r="145" spans="1:18">
      <c r="A145" s="30">
        <f t="shared" si="19"/>
        <v>37438</v>
      </c>
      <c r="B145" s="31">
        <f t="shared" si="20"/>
        <v>2002</v>
      </c>
      <c r="C145" s="31">
        <f t="shared" si="21"/>
        <v>7</v>
      </c>
      <c r="D145" s="31">
        <f t="shared" si="36"/>
        <v>114</v>
      </c>
      <c r="E145" s="32">
        <f t="shared" si="22"/>
        <v>10352.265217391307</v>
      </c>
      <c r="F145" s="32">
        <f t="shared" si="23"/>
        <v>4246.2</v>
      </c>
      <c r="G145" s="33">
        <f t="shared" si="24"/>
        <v>-1.0188405502389291E-2</v>
      </c>
      <c r="H145" s="33">
        <f t="shared" ca="1" si="25"/>
        <v>-4.1027956018382782E-3</v>
      </c>
      <c r="I145" s="33">
        <f t="shared" si="26"/>
        <v>-1.3351283452021958E-2</v>
      </c>
      <c r="J145" s="34">
        <f t="shared" si="27"/>
        <v>-3.1628779496326673E-3</v>
      </c>
      <c r="K145" s="34">
        <f t="shared" ca="1" si="28"/>
        <v>-1.371484655428141E-2</v>
      </c>
      <c r="L145" s="33">
        <f t="shared" si="29"/>
        <v>1.9003771471212945E-3</v>
      </c>
      <c r="M145" s="33">
        <f t="shared" ca="1" si="30"/>
        <v>8.1018116001931335E-3</v>
      </c>
      <c r="N145" s="33">
        <f t="shared" si="31"/>
        <v>-2.2000049026485641E-2</v>
      </c>
      <c r="O145" s="34">
        <f t="shared" si="32"/>
        <v>-2.3900426173606937E-2</v>
      </c>
      <c r="P145" s="34">
        <f t="shared" ca="1" si="33"/>
        <v>-1.9667090679039712E-2</v>
      </c>
      <c r="Q145" s="35">
        <f t="shared" si="34"/>
        <v>183.46</v>
      </c>
      <c r="R145" s="35">
        <f t="shared" ca="1" si="35"/>
        <v>5.9522441247583015E-3</v>
      </c>
    </row>
    <row r="146" spans="1:18">
      <c r="A146" s="30">
        <f t="shared" si="19"/>
        <v>37469</v>
      </c>
      <c r="B146" s="31">
        <f t="shared" si="20"/>
        <v>2002</v>
      </c>
      <c r="C146" s="31">
        <f t="shared" si="21"/>
        <v>8</v>
      </c>
      <c r="D146" s="31">
        <f t="shared" si="36"/>
        <v>115</v>
      </c>
      <c r="E146" s="32">
        <f t="shared" si="22"/>
        <v>9751.204545454546</v>
      </c>
      <c r="F146" s="32">
        <f t="shared" si="23"/>
        <v>4227.3</v>
      </c>
      <c r="G146" s="33">
        <f t="shared" si="24"/>
        <v>-1.0568565729916686E-2</v>
      </c>
      <c r="H146" s="33">
        <f t="shared" ca="1" si="25"/>
        <v>-4.2567425096496688E-3</v>
      </c>
      <c r="I146" s="33">
        <f t="shared" si="26"/>
        <v>-1.4296744505047435E-2</v>
      </c>
      <c r="J146" s="34">
        <f t="shared" si="27"/>
        <v>-3.7281787751307482E-3</v>
      </c>
      <c r="K146" s="34">
        <f t="shared" ca="1" si="28"/>
        <v>-1.2108700864045292E-2</v>
      </c>
      <c r="L146" s="33">
        <f t="shared" si="29"/>
        <v>1.2351296077746726E-3</v>
      </c>
      <c r="M146" s="33">
        <f t="shared" ca="1" si="30"/>
        <v>7.9383191718022175E-3</v>
      </c>
      <c r="N146" s="33">
        <f t="shared" si="31"/>
        <v>-1.9549837757498068E-2</v>
      </c>
      <c r="O146" s="34">
        <f t="shared" si="32"/>
        <v>-2.0784967365272741E-2</v>
      </c>
      <c r="P146" s="34">
        <f t="shared" ca="1" si="33"/>
        <v>-1.9361046499559147E-2</v>
      </c>
      <c r="Q146" s="35">
        <f t="shared" si="34"/>
        <v>187.25</v>
      </c>
      <c r="R146" s="35">
        <f t="shared" ca="1" si="35"/>
        <v>7.2523456355138554E-3</v>
      </c>
    </row>
    <row r="147" spans="1:18">
      <c r="A147" s="30">
        <f t="shared" si="19"/>
        <v>37501</v>
      </c>
      <c r="B147" s="31">
        <f t="shared" si="20"/>
        <v>2002</v>
      </c>
      <c r="C147" s="31">
        <f t="shared" si="21"/>
        <v>9</v>
      </c>
      <c r="D147" s="31">
        <f t="shared" si="36"/>
        <v>116</v>
      </c>
      <c r="E147" s="32">
        <f t="shared" si="22"/>
        <v>9354.0084210526311</v>
      </c>
      <c r="F147" s="32">
        <f t="shared" si="23"/>
        <v>3721.8</v>
      </c>
      <c r="G147" s="33">
        <f t="shared" si="24"/>
        <v>-1.111504286333047E-2</v>
      </c>
      <c r="H147" s="33">
        <f t="shared" ca="1" si="25"/>
        <v>-4.4162378667120137E-3</v>
      </c>
      <c r="I147" s="33">
        <f t="shared" si="26"/>
        <v>-5.5386122012284862E-3</v>
      </c>
      <c r="J147" s="34">
        <f t="shared" si="27"/>
        <v>5.5764306621019838E-3</v>
      </c>
      <c r="K147" s="34">
        <f t="shared" ca="1" si="28"/>
        <v>-8.9921307121058561E-3</v>
      </c>
      <c r="L147" s="33">
        <f t="shared" si="29"/>
        <v>-8.3950593209481067E-4</v>
      </c>
      <c r="M147" s="33">
        <f t="shared" ca="1" si="30"/>
        <v>7.734183704269728E-3</v>
      </c>
      <c r="N147" s="33">
        <f t="shared" si="31"/>
        <v>-2.2976784985073748E-2</v>
      </c>
      <c r="O147" s="34">
        <f t="shared" si="32"/>
        <v>-2.2137279052978936E-2</v>
      </c>
      <c r="P147" s="34">
        <f t="shared" ca="1" si="33"/>
        <v>-1.9084264023723433E-2</v>
      </c>
      <c r="Q147" s="35">
        <f t="shared" si="34"/>
        <v>183.62</v>
      </c>
      <c r="R147" s="35">
        <f t="shared" ca="1" si="35"/>
        <v>1.0092133311617577E-2</v>
      </c>
    </row>
    <row r="148" spans="1:18">
      <c r="A148" s="30">
        <f t="shared" si="19"/>
        <v>37530</v>
      </c>
      <c r="B148" s="31">
        <f t="shared" si="20"/>
        <v>2002</v>
      </c>
      <c r="C148" s="31">
        <f t="shared" si="21"/>
        <v>10</v>
      </c>
      <c r="D148" s="31">
        <f t="shared" si="36"/>
        <v>117</v>
      </c>
      <c r="E148" s="32">
        <f t="shared" si="22"/>
        <v>8792.4954545454548</v>
      </c>
      <c r="F148" s="32">
        <f t="shared" si="23"/>
        <v>4039.7</v>
      </c>
      <c r="G148" s="33">
        <f t="shared" si="24"/>
        <v>-1.2170428915408338E-2</v>
      </c>
      <c r="H148" s="33">
        <f t="shared" ca="1" si="25"/>
        <v>-4.592469481455112E-3</v>
      </c>
      <c r="I148" s="33">
        <f t="shared" si="26"/>
        <v>-1.4303361643190265E-2</v>
      </c>
      <c r="J148" s="34">
        <f t="shared" si="27"/>
        <v>-2.1329327277819273E-3</v>
      </c>
      <c r="K148" s="34">
        <f t="shared" ca="1" si="28"/>
        <v>-7.1370912128824364E-3</v>
      </c>
      <c r="L148" s="33">
        <f t="shared" si="29"/>
        <v>2.0992734331122564E-4</v>
      </c>
      <c r="M148" s="33">
        <f t="shared" ca="1" si="30"/>
        <v>7.5631778778843077E-3</v>
      </c>
      <c r="N148" s="33">
        <f t="shared" si="31"/>
        <v>-1.8431343726003687E-2</v>
      </c>
      <c r="O148" s="34">
        <f t="shared" si="32"/>
        <v>-1.8641271069314912E-2</v>
      </c>
      <c r="P148" s="34">
        <f t="shared" ca="1" si="33"/>
        <v>-1.8524387644294347E-2</v>
      </c>
      <c r="Q148" s="35">
        <f t="shared" si="34"/>
        <v>190.83</v>
      </c>
      <c r="R148" s="35">
        <f t="shared" ca="1" si="35"/>
        <v>1.1387296431411911E-2</v>
      </c>
    </row>
    <row r="149" spans="1:18">
      <c r="A149" s="30">
        <f t="shared" si="19"/>
        <v>37561</v>
      </c>
      <c r="B149" s="31">
        <f t="shared" si="20"/>
        <v>2002</v>
      </c>
      <c r="C149" s="31">
        <f t="shared" si="21"/>
        <v>11</v>
      </c>
      <c r="D149" s="31">
        <f t="shared" si="36"/>
        <v>118</v>
      </c>
      <c r="E149" s="32">
        <f t="shared" si="22"/>
        <v>8700.3289999999979</v>
      </c>
      <c r="F149" s="32">
        <f t="shared" si="23"/>
        <v>4169.3999999999996</v>
      </c>
      <c r="G149" s="33">
        <f t="shared" si="24"/>
        <v>-1.2265304876047864E-2</v>
      </c>
      <c r="H149" s="33">
        <f t="shared" ca="1" si="25"/>
        <v>-4.7629769346682841E-3</v>
      </c>
      <c r="I149" s="33">
        <f t="shared" si="26"/>
        <v>-1.5756830333980069E-2</v>
      </c>
      <c r="J149" s="34">
        <f t="shared" si="27"/>
        <v>-3.4915254579322048E-3</v>
      </c>
      <c r="K149" s="34">
        <f t="shared" ca="1" si="28"/>
        <v>-5.6997696965153085E-3</v>
      </c>
      <c r="L149" s="33">
        <f t="shared" si="29"/>
        <v>3.7613748836911757E-4</v>
      </c>
      <c r="M149" s="33">
        <f t="shared" ca="1" si="30"/>
        <v>7.4034658692284146E-3</v>
      </c>
      <c r="N149" s="33">
        <f t="shared" si="31"/>
        <v>-1.8464879431588959E-2</v>
      </c>
      <c r="O149" s="34">
        <f t="shared" si="32"/>
        <v>-1.8841016919958077E-2</v>
      </c>
      <c r="P149" s="34">
        <f t="shared" ca="1" si="33"/>
        <v>-1.853694100439018E-2</v>
      </c>
      <c r="Q149" s="35">
        <f t="shared" si="34"/>
        <v>191.73</v>
      </c>
      <c r="R149" s="35">
        <f t="shared" ca="1" si="35"/>
        <v>1.2837171307874873E-2</v>
      </c>
    </row>
    <row r="150" spans="1:18">
      <c r="A150" s="30">
        <f t="shared" si="19"/>
        <v>37592</v>
      </c>
      <c r="B150" s="31">
        <f t="shared" si="20"/>
        <v>2002</v>
      </c>
      <c r="C150" s="31">
        <f t="shared" si="21"/>
        <v>12</v>
      </c>
      <c r="D150" s="31">
        <f t="shared" si="36"/>
        <v>119</v>
      </c>
      <c r="E150" s="32">
        <f t="shared" si="22"/>
        <v>8692.9435000000012</v>
      </c>
      <c r="F150" s="32">
        <f t="shared" si="23"/>
        <v>3940.4</v>
      </c>
      <c r="G150" s="33">
        <f t="shared" si="24"/>
        <v>-1.1696077125028846E-2</v>
      </c>
      <c r="H150" s="33">
        <f t="shared" ca="1" si="25"/>
        <v>-4.913696504023948E-3</v>
      </c>
      <c r="I150" s="33">
        <f t="shared" si="26"/>
        <v>-1.570848188264103E-2</v>
      </c>
      <c r="J150" s="34">
        <f t="shared" si="27"/>
        <v>-4.0124047576121837E-3</v>
      </c>
      <c r="K150" s="34">
        <f t="shared" ca="1" si="28"/>
        <v>-4.5455265860083636E-3</v>
      </c>
      <c r="L150" s="33">
        <f t="shared" si="29"/>
        <v>-6.1398303333026847E-4</v>
      </c>
      <c r="M150" s="33">
        <f t="shared" ca="1" si="30"/>
        <v>7.2291735017814863E-3</v>
      </c>
      <c r="N150" s="33">
        <f t="shared" si="31"/>
        <v>-2.3393079376565585E-2</v>
      </c>
      <c r="O150" s="34">
        <f t="shared" si="32"/>
        <v>-2.2779096343235317E-2</v>
      </c>
      <c r="P150" s="34">
        <f t="shared" ca="1" si="33"/>
        <v>-1.8810664512383106E-2</v>
      </c>
      <c r="Q150" s="35">
        <f t="shared" si="34"/>
        <v>190.95</v>
      </c>
      <c r="R150" s="35">
        <f t="shared" ca="1" si="35"/>
        <v>1.4265137926374741E-2</v>
      </c>
    </row>
    <row r="151" spans="1:18">
      <c r="A151" s="30">
        <f t="shared" si="19"/>
        <v>37622</v>
      </c>
      <c r="B151" s="31">
        <f t="shared" si="20"/>
        <v>2003</v>
      </c>
      <c r="C151" s="31">
        <f t="shared" si="21"/>
        <v>1</v>
      </c>
      <c r="D151" s="31">
        <f t="shared" si="36"/>
        <v>120</v>
      </c>
      <c r="E151" s="32">
        <f t="shared" si="22"/>
        <v>8570.7336842105251</v>
      </c>
      <c r="F151" s="32">
        <f t="shared" si="23"/>
        <v>3567.4</v>
      </c>
      <c r="G151" s="33">
        <f t="shared" si="24"/>
        <v>-1.034467871247754E-2</v>
      </c>
      <c r="H151" s="33">
        <f t="shared" ca="1" si="25"/>
        <v>-5.0292493169697694E-3</v>
      </c>
      <c r="I151" s="33">
        <f t="shared" si="26"/>
        <v>-1.5322296515556099E-2</v>
      </c>
      <c r="J151" s="34">
        <f t="shared" si="27"/>
        <v>-4.9776178030785587E-3</v>
      </c>
      <c r="K151" s="34">
        <f t="shared" ca="1" si="28"/>
        <v>-3.7657102402719306E-3</v>
      </c>
      <c r="L151" s="33">
        <f t="shared" si="29"/>
        <v>-2.5157525033625647E-3</v>
      </c>
      <c r="M151" s="33">
        <f t="shared" ca="1" si="30"/>
        <v>7.021834650608209E-3</v>
      </c>
      <c r="N151" s="33">
        <f t="shared" si="31"/>
        <v>-3.0835778375947656E-2</v>
      </c>
      <c r="O151" s="34">
        <f t="shared" si="32"/>
        <v>-2.8320025872585093E-2</v>
      </c>
      <c r="P151" s="34">
        <f t="shared" ca="1" si="33"/>
        <v>-1.942604663678445E-2</v>
      </c>
      <c r="Q151" s="35">
        <f t="shared" si="34"/>
        <v>191.2</v>
      </c>
      <c r="R151" s="35">
        <f t="shared" ca="1" si="35"/>
        <v>1.5660336396512521E-2</v>
      </c>
    </row>
    <row r="152" spans="1:18">
      <c r="A152" s="30">
        <f t="shared" si="19"/>
        <v>37655</v>
      </c>
      <c r="B152" s="31">
        <f t="shared" si="20"/>
        <v>2003</v>
      </c>
      <c r="C152" s="31">
        <f t="shared" si="21"/>
        <v>2</v>
      </c>
      <c r="D152" s="31">
        <f t="shared" si="36"/>
        <v>121</v>
      </c>
      <c r="E152" s="32">
        <f t="shared" si="22"/>
        <v>8538.4736842105267</v>
      </c>
      <c r="F152" s="32">
        <f t="shared" si="23"/>
        <v>3655.6</v>
      </c>
      <c r="G152" s="33">
        <f t="shared" si="24"/>
        <v>-1.0795362711537516E-2</v>
      </c>
      <c r="H152" s="33">
        <f t="shared" ca="1" si="25"/>
        <v>-5.1493766793565977E-3</v>
      </c>
      <c r="I152" s="33">
        <f t="shared" si="26"/>
        <v>-1.3013880235065825E-2</v>
      </c>
      <c r="J152" s="34">
        <f t="shared" si="27"/>
        <v>-2.218517523528309E-3</v>
      </c>
      <c r="K152" s="34">
        <f t="shared" ca="1" si="28"/>
        <v>-2.8152586852678717E-3</v>
      </c>
      <c r="L152" s="33">
        <f t="shared" si="29"/>
        <v>-2.2817105046755034E-3</v>
      </c>
      <c r="M152" s="33">
        <f t="shared" ca="1" si="30"/>
        <v>6.8280107932064647E-3</v>
      </c>
      <c r="N152" s="33">
        <f t="shared" si="31"/>
        <v>-2.7764696710406669E-2</v>
      </c>
      <c r="O152" s="34">
        <f t="shared" si="32"/>
        <v>-2.5482986205731167E-2</v>
      </c>
      <c r="P152" s="34">
        <f t="shared" ca="1" si="33"/>
        <v>-2.0155019621781772E-2</v>
      </c>
      <c r="Q152" s="35">
        <f t="shared" si="34"/>
        <v>197.49</v>
      </c>
      <c r="R152" s="35">
        <f t="shared" ca="1" si="35"/>
        <v>1.73397609365139E-2</v>
      </c>
    </row>
    <row r="153" spans="1:18">
      <c r="A153" s="30">
        <f t="shared" si="19"/>
        <v>37683</v>
      </c>
      <c r="B153" s="31">
        <f t="shared" si="20"/>
        <v>2003</v>
      </c>
      <c r="C153" s="31">
        <f t="shared" si="21"/>
        <v>3</v>
      </c>
      <c r="D153" s="31">
        <f t="shared" si="36"/>
        <v>122</v>
      </c>
      <c r="E153" s="32">
        <f t="shared" si="22"/>
        <v>8169.7484999999997</v>
      </c>
      <c r="F153" s="32">
        <f t="shared" si="23"/>
        <v>3613.3</v>
      </c>
      <c r="G153" s="33">
        <f t="shared" si="24"/>
        <v>-1.1158363748957068E-2</v>
      </c>
      <c r="H153" s="33">
        <f t="shared" ca="1" si="25"/>
        <v>-5.2720090685321177E-3</v>
      </c>
      <c r="I153" s="33">
        <f t="shared" si="26"/>
        <v>-2.8120529936923266E-2</v>
      </c>
      <c r="J153" s="34">
        <f t="shared" si="27"/>
        <v>-1.6962166187966199E-2</v>
      </c>
      <c r="K153" s="34">
        <f t="shared" ca="1" si="28"/>
        <v>-4.1738367051928054E-3</v>
      </c>
      <c r="L153" s="33">
        <f t="shared" si="29"/>
        <v>-2.4581812426489862E-3</v>
      </c>
      <c r="M153" s="33">
        <f t="shared" ca="1" si="30"/>
        <v>6.6384966700257422E-3</v>
      </c>
      <c r="N153" s="33">
        <f t="shared" si="31"/>
        <v>-3.1479198167079024E-2</v>
      </c>
      <c r="O153" s="34">
        <f t="shared" si="32"/>
        <v>-2.9021016924430036E-2</v>
      </c>
      <c r="P153" s="34">
        <f t="shared" ca="1" si="33"/>
        <v>-2.1702503111952712E-2</v>
      </c>
      <c r="Q153" s="35">
        <f t="shared" si="34"/>
        <v>185.78</v>
      </c>
      <c r="R153" s="35">
        <f t="shared" ca="1" si="35"/>
        <v>1.7528666406759909E-2</v>
      </c>
    </row>
    <row r="154" spans="1:18">
      <c r="A154" s="30">
        <f t="shared" si="19"/>
        <v>37712</v>
      </c>
      <c r="B154" s="31">
        <f t="shared" si="20"/>
        <v>2003</v>
      </c>
      <c r="C154" s="31">
        <f t="shared" si="21"/>
        <v>4</v>
      </c>
      <c r="D154" s="31">
        <f t="shared" si="36"/>
        <v>123</v>
      </c>
      <c r="E154" s="32">
        <f t="shared" si="22"/>
        <v>7909.38904761905</v>
      </c>
      <c r="F154" s="32">
        <f t="shared" si="23"/>
        <v>3926</v>
      </c>
      <c r="G154" s="33">
        <f t="shared" si="24"/>
        <v>-1.1557765203416625E-2</v>
      </c>
      <c r="H154" s="33">
        <f t="shared" ca="1" si="25"/>
        <v>-5.3977241912298076E-3</v>
      </c>
      <c r="I154" s="33">
        <f t="shared" si="26"/>
        <v>-3.035008560688492E-2</v>
      </c>
      <c r="J154" s="34">
        <f t="shared" si="27"/>
        <v>-1.8792320403468295E-2</v>
      </c>
      <c r="K154" s="34">
        <f t="shared" ca="1" si="28"/>
        <v>-5.3552094823109755E-3</v>
      </c>
      <c r="L154" s="33">
        <f t="shared" si="29"/>
        <v>-1.6962774115812679E-3</v>
      </c>
      <c r="M154" s="33">
        <f t="shared" ca="1" si="30"/>
        <v>6.4718011883936012E-3</v>
      </c>
      <c r="N154" s="33">
        <f t="shared" si="31"/>
        <v>-2.2866680539654249E-2</v>
      </c>
      <c r="O154" s="34">
        <f t="shared" si="32"/>
        <v>-2.117040312807298E-2</v>
      </c>
      <c r="P154" s="34">
        <f t="shared" ca="1" si="33"/>
        <v>-2.2115246328236651E-2</v>
      </c>
      <c r="Q154" s="35">
        <f t="shared" si="34"/>
        <v>186.68</v>
      </c>
      <c r="R154" s="35">
        <f t="shared" ca="1" si="35"/>
        <v>1.6760036845925676E-2</v>
      </c>
    </row>
    <row r="155" spans="1:18">
      <c r="A155" s="30">
        <f t="shared" si="19"/>
        <v>37742</v>
      </c>
      <c r="B155" s="31">
        <f t="shared" si="20"/>
        <v>2003</v>
      </c>
      <c r="C155" s="31">
        <f t="shared" si="21"/>
        <v>5</v>
      </c>
      <c r="D155" s="31">
        <f t="shared" si="36"/>
        <v>124</v>
      </c>
      <c r="E155" s="32">
        <f t="shared" si="22"/>
        <v>8132.3642857142841</v>
      </c>
      <c r="F155" s="32">
        <f t="shared" si="23"/>
        <v>4048.1</v>
      </c>
      <c r="G155" s="33">
        <f t="shared" si="24"/>
        <v>-1.2530202664226225E-2</v>
      </c>
      <c r="H155" s="33">
        <f t="shared" ca="1" si="25"/>
        <v>-5.5375767103081688E-3</v>
      </c>
      <c r="I155" s="33">
        <f t="shared" si="26"/>
        <v>-3.037994329324753E-2</v>
      </c>
      <c r="J155" s="34">
        <f t="shared" si="27"/>
        <v>-1.7849740629021303E-2</v>
      </c>
      <c r="K155" s="34">
        <f t="shared" ca="1" si="28"/>
        <v>-6.3320018178067263E-3</v>
      </c>
      <c r="L155" s="33">
        <f t="shared" si="29"/>
        <v>-1.8392835493926474E-3</v>
      </c>
      <c r="M155" s="33">
        <f t="shared" ca="1" si="30"/>
        <v>6.3088387425546547E-3</v>
      </c>
      <c r="N155" s="33">
        <f t="shared" si="31"/>
        <v>-1.9005588312765838E-2</v>
      </c>
      <c r="O155" s="34">
        <f t="shared" si="32"/>
        <v>-1.7166304763373191E-2</v>
      </c>
      <c r="P155" s="34">
        <f t="shared" ca="1" si="33"/>
        <v>-2.2283650537216888E-2</v>
      </c>
      <c r="Q155" s="35">
        <f t="shared" si="34"/>
        <v>190.22</v>
      </c>
      <c r="R155" s="35">
        <f t="shared" ca="1" si="35"/>
        <v>1.5951648719410162E-2</v>
      </c>
    </row>
    <row r="156" spans="1:18">
      <c r="A156" s="30">
        <f t="shared" si="19"/>
        <v>37774</v>
      </c>
      <c r="B156" s="31">
        <f t="shared" si="20"/>
        <v>2003</v>
      </c>
      <c r="C156" s="31">
        <f t="shared" si="21"/>
        <v>6</v>
      </c>
      <c r="D156" s="31">
        <f t="shared" si="36"/>
        <v>125</v>
      </c>
      <c r="E156" s="32">
        <f t="shared" si="22"/>
        <v>8895.7104761904775</v>
      </c>
      <c r="F156" s="32">
        <f t="shared" si="23"/>
        <v>4031.2</v>
      </c>
      <c r="G156" s="33">
        <f t="shared" si="24"/>
        <v>-1.1598971505502695E-2</v>
      </c>
      <c r="H156" s="33">
        <f t="shared" ca="1" si="25"/>
        <v>-5.6541419948311408E-3</v>
      </c>
      <c r="I156" s="33">
        <f t="shared" si="26"/>
        <v>-1.7434923137774162E-2</v>
      </c>
      <c r="J156" s="34">
        <f t="shared" si="27"/>
        <v>-5.8359516322714668E-3</v>
      </c>
      <c r="K156" s="34">
        <f t="shared" ca="1" si="28"/>
        <v>-6.46565026544349E-3</v>
      </c>
      <c r="L156" s="33">
        <f t="shared" si="29"/>
        <v>-1.8471070200539125E-3</v>
      </c>
      <c r="M156" s="33">
        <f t="shared" ca="1" si="30"/>
        <v>6.1519936317352593E-3</v>
      </c>
      <c r="N156" s="33">
        <f t="shared" si="31"/>
        <v>-1.2014876583974793E-2</v>
      </c>
      <c r="O156" s="34">
        <f t="shared" si="32"/>
        <v>-1.0167769563920881E-2</v>
      </c>
      <c r="P156" s="34">
        <f t="shared" ca="1" si="33"/>
        <v>-2.153438028187336E-2</v>
      </c>
      <c r="Q156" s="35">
        <f t="shared" si="34"/>
        <v>194.53</v>
      </c>
      <c r="R156" s="35">
        <f t="shared" ca="1" si="35"/>
        <v>1.506873001642987E-2</v>
      </c>
    </row>
    <row r="157" spans="1:18">
      <c r="A157" s="30">
        <f t="shared" si="19"/>
        <v>37803</v>
      </c>
      <c r="B157" s="31">
        <f t="shared" si="20"/>
        <v>2003</v>
      </c>
      <c r="C157" s="31">
        <f t="shared" si="21"/>
        <v>7</v>
      </c>
      <c r="D157" s="31">
        <f t="shared" si="36"/>
        <v>126</v>
      </c>
      <c r="E157" s="32">
        <f t="shared" si="22"/>
        <v>9676.3027272727268</v>
      </c>
      <c r="F157" s="32">
        <f t="shared" si="23"/>
        <v>4157</v>
      </c>
      <c r="G157" s="33">
        <f t="shared" si="24"/>
        <v>-1.0186549393476737E-2</v>
      </c>
      <c r="H157" s="33">
        <f t="shared" ca="1" si="25"/>
        <v>-5.7396591155603029E-3</v>
      </c>
      <c r="I157" s="33">
        <f t="shared" si="26"/>
        <v>-5.6271232235958757E-3</v>
      </c>
      <c r="J157" s="34">
        <f t="shared" si="27"/>
        <v>4.5594261698808612E-3</v>
      </c>
      <c r="K157" s="34">
        <f t="shared" ca="1" si="28"/>
        <v>-5.8221249221506949E-3</v>
      </c>
      <c r="L157" s="33">
        <f t="shared" si="29"/>
        <v>-2.3051525958052593E-3</v>
      </c>
      <c r="M157" s="33">
        <f t="shared" ca="1" si="30"/>
        <v>5.9924248349892111E-3</v>
      </c>
      <c r="N157" s="33">
        <f t="shared" si="31"/>
        <v>-1.7692337547630494E-3</v>
      </c>
      <c r="O157" s="34">
        <f t="shared" si="32"/>
        <v>5.3591884104220986E-4</v>
      </c>
      <c r="P157" s="34">
        <f t="shared" ca="1" si="33"/>
        <v>-1.9498018197319261E-2</v>
      </c>
      <c r="Q157" s="35">
        <f t="shared" si="34"/>
        <v>198.3</v>
      </c>
      <c r="R157" s="35">
        <f t="shared" ca="1" si="35"/>
        <v>1.3675893275168566E-2</v>
      </c>
    </row>
    <row r="158" spans="1:18">
      <c r="A158" s="30">
        <f t="shared" si="19"/>
        <v>37834</v>
      </c>
      <c r="B158" s="31">
        <f t="shared" si="20"/>
        <v>2003</v>
      </c>
      <c r="C158" s="31">
        <f t="shared" si="21"/>
        <v>8</v>
      </c>
      <c r="D158" s="31">
        <f t="shared" si="36"/>
        <v>127</v>
      </c>
      <c r="E158" s="32">
        <f t="shared" si="22"/>
        <v>9884.5857142857149</v>
      </c>
      <c r="F158" s="32">
        <f t="shared" si="23"/>
        <v>4161.1000000000004</v>
      </c>
      <c r="G158" s="33">
        <f t="shared" si="24"/>
        <v>-9.1420348100815733E-3</v>
      </c>
      <c r="H158" s="33">
        <f t="shared" ca="1" si="25"/>
        <v>-5.8026660728662527E-3</v>
      </c>
      <c r="I158" s="33">
        <f t="shared" si="26"/>
        <v>1.1321437249303186E-3</v>
      </c>
      <c r="J158" s="34">
        <f t="shared" si="27"/>
        <v>1.0274178535011893E-2</v>
      </c>
      <c r="K158" s="34">
        <f t="shared" ca="1" si="28"/>
        <v>-4.6552618129721418E-3</v>
      </c>
      <c r="L158" s="33">
        <f t="shared" si="29"/>
        <v>-2.0343841515265211E-3</v>
      </c>
      <c r="M158" s="33">
        <f t="shared" ca="1" si="30"/>
        <v>5.843780224127809E-3</v>
      </c>
      <c r="N158" s="33">
        <f t="shared" si="31"/>
        <v>-1.3153357492130802E-3</v>
      </c>
      <c r="O158" s="34">
        <f t="shared" si="32"/>
        <v>7.1904840231344093E-4</v>
      </c>
      <c r="P158" s="34">
        <f t="shared" ca="1" si="33"/>
        <v>-1.7706016883353746E-2</v>
      </c>
      <c r="Q158" s="35">
        <f t="shared" si="34"/>
        <v>194.17</v>
      </c>
      <c r="R158" s="35">
        <f t="shared" ca="1" si="35"/>
        <v>1.3050755070381604E-2</v>
      </c>
    </row>
    <row r="159" spans="1:18">
      <c r="A159" s="30">
        <f t="shared" si="19"/>
        <v>37865</v>
      </c>
      <c r="B159" s="31">
        <f t="shared" si="20"/>
        <v>2003</v>
      </c>
      <c r="C159" s="31">
        <f t="shared" si="21"/>
        <v>9</v>
      </c>
      <c r="D159" s="31">
        <f t="shared" si="36"/>
        <v>128</v>
      </c>
      <c r="E159" s="32">
        <f t="shared" si="22"/>
        <v>10649.915000000003</v>
      </c>
      <c r="F159" s="32">
        <f t="shared" si="23"/>
        <v>4091.3</v>
      </c>
      <c r="G159" s="33">
        <f t="shared" si="24"/>
        <v>-7.4795553807711556E-3</v>
      </c>
      <c r="H159" s="33">
        <f t="shared" ca="1" si="25"/>
        <v>-5.8331549693736145E-3</v>
      </c>
      <c r="I159" s="33">
        <f t="shared" si="26"/>
        <v>1.0812245944786374E-2</v>
      </c>
      <c r="J159" s="34">
        <f t="shared" si="27"/>
        <v>1.8291801325557529E-2</v>
      </c>
      <c r="K159" s="34">
        <f t="shared" ca="1" si="28"/>
        <v>-3.5956475910175127E-3</v>
      </c>
      <c r="L159" s="33">
        <f t="shared" si="29"/>
        <v>-3.4480546671826033E-3</v>
      </c>
      <c r="M159" s="33">
        <f t="shared" ca="1" si="30"/>
        <v>5.6748377715585283E-3</v>
      </c>
      <c r="N159" s="33">
        <f t="shared" si="31"/>
        <v>7.887945478114472E-3</v>
      </c>
      <c r="O159" s="34">
        <f t="shared" si="32"/>
        <v>1.1336000145297075E-2</v>
      </c>
      <c r="P159" s="34">
        <f t="shared" ca="1" si="33"/>
        <v>-1.4916576950164078E-2</v>
      </c>
      <c r="Q159" s="35">
        <f t="shared" si="34"/>
        <v>184.46</v>
      </c>
      <c r="R159" s="35">
        <f t="shared" ca="1" si="35"/>
        <v>1.1320929359146565E-2</v>
      </c>
    </row>
    <row r="160" spans="1:18">
      <c r="A160" s="30">
        <f t="shared" ref="A160:A223" si="37">IF(ISBLANK(INDEX(rngIndexData,D160,1)),"",INDEX(rngIndexData,D160,1))</f>
        <v>37895</v>
      </c>
      <c r="B160" s="31">
        <f t="shared" ref="B160:B223" si="38">IFERROR(YEAR(A160),"")</f>
        <v>2003</v>
      </c>
      <c r="C160" s="31">
        <f t="shared" ref="C160:C223" si="39">IFERROR(MONTH(A160),"")</f>
        <v>10</v>
      </c>
      <c r="D160" s="31">
        <f t="shared" si="36"/>
        <v>129</v>
      </c>
      <c r="E160" s="32">
        <f t="shared" ref="E160:E223" si="40">IF(ISBLANK(INDEX(rngIndexData,$D160,$U$11)),"",INDEX(rngIndexData,$D160,$U$11))</f>
        <v>10717.129090909089</v>
      </c>
      <c r="F160" s="32">
        <f t="shared" ref="F160:F223" si="41">IF(ISBLANK(INDEX(rngIndexData,$D160,$U$12)),"",INDEX(rngIndexData,$D160,$U$12))</f>
        <v>4287.6000000000004</v>
      </c>
      <c r="G160" s="33">
        <f t="shared" ref="G160:G223" si="42">IF(AND(D160&gt;rngOff,A160&lt;&gt;""), LN(INDEX(rngData,D160,5)/INDEX(rngData,D160-$B$8,5))/$B$8, "")</f>
        <v>-6.6305936743551461E-3</v>
      </c>
      <c r="H160" s="33">
        <f t="shared" ref="H160:H223" ca="1" si="43">IF(AND(D160&gt;rngOff,A160&lt;&gt;""),AVERAGE(OFFSET(G160,0,0,-$B$8,1)),"")</f>
        <v>-5.8473949462482851E-3</v>
      </c>
      <c r="I160" s="33">
        <f t="shared" ref="I160:I223" si="44">IF(AND(D160&gt;rngOff,A160&lt;&gt;""), LN(INDEX(rngData,D160,5)/INDEX(rngData,D160-$B$9,5))/$B$9, "")</f>
        <v>1.6495395224609223E-2</v>
      </c>
      <c r="J160" s="34">
        <f t="shared" ref="J160:J223" si="45">IFERROR(I160-G160,"")</f>
        <v>2.3125988898964368E-2</v>
      </c>
      <c r="K160" s="34">
        <f t="shared" ref="K160:K223" ca="1" si="46">IF(AND(D160&gt;rngOff,A160&lt;&gt;""),AVERAGE(OFFSET(J160,0,0,-$B$10,1)),"")</f>
        <v>-1.4907374554553217E-3</v>
      </c>
      <c r="L160" s="33">
        <f t="shared" ref="L160:L223" si="47">IF(AND(D160&gt;rngOff,A160&lt;&gt;""), LN(INDEX(rngData,D160,6)/INDEX(rngData,D160-$B$8,6))/$B$8, "")</f>
        <v>-1.6897594254163769E-3</v>
      </c>
      <c r="M160" s="33">
        <f t="shared" ref="M160:M223" ca="1" si="48">IF(AND(D160&gt;rngOff,A160&lt;&gt;""),AVERAGE(OFFSET(L160,0,0,-$B$8,1)),"")</f>
        <v>5.5433271073268339E-3</v>
      </c>
      <c r="N160" s="33">
        <f t="shared" ref="N160:N223" si="49">IF(AND(D160&gt;rngOff,A160&lt;&gt;""), LN(INDEX(rngData,D160,6)/INDEX(rngData,D160-$B$9,6))/$B$9, "")</f>
        <v>4.9630586704275453E-3</v>
      </c>
      <c r="O160" s="34">
        <f t="shared" ref="O160:O223" si="50">IFERROR(N160-L160,"")</f>
        <v>6.6528180958439227E-3</v>
      </c>
      <c r="P160" s="34">
        <f t="shared" ref="P160:P223" ca="1" si="51">IF(AND(D160&gt;rngOff,A160&lt;&gt;""),AVERAGE(OFFSET(O160,0,0,-$B$10,1)),"")</f>
        <v>-1.2808736186400842E-2</v>
      </c>
      <c r="Q160" s="35">
        <f t="shared" ref="Q160:Q223" si="52">IF(ISBLANK(INDEX(rngPairData,$D160,$U$13)),"",INDEX(rngPairData,$D160,$U$13))</f>
        <v>185.16</v>
      </c>
      <c r="R160" s="35">
        <f t="shared" ref="R160:R223" ca="1" si="53">IFERROR(K160-P160,"")</f>
        <v>1.131799873094552E-2</v>
      </c>
    </row>
    <row r="161" spans="1:18">
      <c r="A161" s="30">
        <f t="shared" si="37"/>
        <v>37928</v>
      </c>
      <c r="B161" s="31">
        <f t="shared" si="38"/>
        <v>2003</v>
      </c>
      <c r="C161" s="31">
        <f t="shared" si="39"/>
        <v>11</v>
      </c>
      <c r="D161" s="31">
        <f t="shared" si="36"/>
        <v>130</v>
      </c>
      <c r="E161" s="32">
        <f t="shared" si="40"/>
        <v>10205.295</v>
      </c>
      <c r="F161" s="32">
        <f t="shared" si="41"/>
        <v>4342.6000000000004</v>
      </c>
      <c r="G161" s="33">
        <f t="shared" si="42"/>
        <v>-6.3350771532861188E-3</v>
      </c>
      <c r="H161" s="33">
        <f t="shared" ca="1" si="43"/>
        <v>-5.8559507744419311E-3</v>
      </c>
      <c r="I161" s="33">
        <f t="shared" si="44"/>
        <v>1.3295488517070837E-2</v>
      </c>
      <c r="J161" s="34">
        <f t="shared" si="45"/>
        <v>1.9630565670356957E-2</v>
      </c>
      <c r="K161" s="34">
        <f t="shared" ca="1" si="46"/>
        <v>4.3610347190210812E-4</v>
      </c>
      <c r="L161" s="33">
        <f t="shared" si="47"/>
        <v>-1.4825808606928146E-3</v>
      </c>
      <c r="M161" s="33">
        <f t="shared" ca="1" si="48"/>
        <v>5.4200655640282433E-3</v>
      </c>
      <c r="N161" s="33">
        <f t="shared" si="49"/>
        <v>3.3917588759445889E-3</v>
      </c>
      <c r="O161" s="34">
        <f t="shared" si="50"/>
        <v>4.874339736637404E-3</v>
      </c>
      <c r="P161" s="34">
        <f t="shared" ca="1" si="51"/>
        <v>-1.0832456465017888E-2</v>
      </c>
      <c r="Q161" s="35">
        <f t="shared" si="52"/>
        <v>186.05</v>
      </c>
      <c r="R161" s="35">
        <f t="shared" ca="1" si="53"/>
        <v>1.1268559936919996E-2</v>
      </c>
    </row>
    <row r="162" spans="1:18">
      <c r="A162" s="30">
        <f t="shared" si="37"/>
        <v>37956</v>
      </c>
      <c r="B162" s="31">
        <f t="shared" si="38"/>
        <v>2003</v>
      </c>
      <c r="C162" s="31">
        <f t="shared" si="39"/>
        <v>12</v>
      </c>
      <c r="D162" s="31">
        <f t="shared" si="36"/>
        <v>131</v>
      </c>
      <c r="E162" s="32">
        <f t="shared" si="40"/>
        <v>10295.980476190478</v>
      </c>
      <c r="F162" s="32">
        <f t="shared" si="41"/>
        <v>4476.8999999999996</v>
      </c>
      <c r="G162" s="33">
        <f t="shared" si="42"/>
        <v>-6.050538244865674E-3</v>
      </c>
      <c r="H162" s="33">
        <f t="shared" ca="1" si="43"/>
        <v>-5.8593057308285474E-3</v>
      </c>
      <c r="I162" s="33">
        <f t="shared" si="44"/>
        <v>1.4103497453889004E-2</v>
      </c>
      <c r="J162" s="34">
        <f t="shared" si="45"/>
        <v>2.015403569875468E-2</v>
      </c>
      <c r="K162" s="34">
        <f t="shared" ca="1" si="46"/>
        <v>2.4499735099326797E-3</v>
      </c>
      <c r="L162" s="33">
        <f t="shared" si="47"/>
        <v>-1.9061995416712098E-3</v>
      </c>
      <c r="M162" s="33">
        <f t="shared" ca="1" si="48"/>
        <v>5.2937506484127357E-3</v>
      </c>
      <c r="N162" s="33">
        <f t="shared" si="49"/>
        <v>1.063738346866732E-2</v>
      </c>
      <c r="O162" s="34">
        <f t="shared" si="50"/>
        <v>1.2543583010338531E-2</v>
      </c>
      <c r="P162" s="34">
        <f t="shared" ca="1" si="51"/>
        <v>-7.8888998522200632E-3</v>
      </c>
      <c r="Q162" s="35">
        <f t="shared" si="52"/>
        <v>189.02</v>
      </c>
      <c r="R162" s="35">
        <f t="shared" ca="1" si="53"/>
        <v>1.0338873362152744E-2</v>
      </c>
    </row>
    <row r="163" spans="1:18">
      <c r="A163" s="30">
        <f t="shared" si="37"/>
        <v>37987</v>
      </c>
      <c r="B163" s="31">
        <f t="shared" si="38"/>
        <v>2004</v>
      </c>
      <c r="C163" s="31">
        <f t="shared" si="39"/>
        <v>1</v>
      </c>
      <c r="D163" s="31">
        <f t="shared" si="36"/>
        <v>132</v>
      </c>
      <c r="E163" s="32">
        <f t="shared" si="40"/>
        <v>10892.757368421053</v>
      </c>
      <c r="F163" s="32">
        <f t="shared" si="41"/>
        <v>4390.7</v>
      </c>
      <c r="G163" s="33">
        <f t="shared" si="42"/>
        <v>-5.2789808736730202E-3</v>
      </c>
      <c r="H163" s="33">
        <f t="shared" ca="1" si="43"/>
        <v>-5.849469716300488E-3</v>
      </c>
      <c r="I163" s="33">
        <f t="shared" si="44"/>
        <v>1.9978730588742621E-2</v>
      </c>
      <c r="J163" s="34">
        <f t="shared" si="45"/>
        <v>2.5257711462415643E-2</v>
      </c>
      <c r="K163" s="34">
        <f t="shared" ca="1" si="46"/>
        <v>4.969584282057197E-3</v>
      </c>
      <c r="L163" s="33">
        <f t="shared" si="47"/>
        <v>-3.0234077647148974E-3</v>
      </c>
      <c r="M163" s="33">
        <f t="shared" ca="1" si="48"/>
        <v>5.1527818617495558E-3</v>
      </c>
      <c r="N163" s="33">
        <f t="shared" si="49"/>
        <v>1.7304302378054044E-2</v>
      </c>
      <c r="O163" s="34">
        <f t="shared" si="50"/>
        <v>2.0327710142768941E-2</v>
      </c>
      <c r="P163" s="34">
        <f t="shared" ca="1" si="51"/>
        <v>-3.8349218509405596E-3</v>
      </c>
      <c r="Q163" s="35">
        <f t="shared" si="52"/>
        <v>191.44</v>
      </c>
      <c r="R163" s="35">
        <f t="shared" ca="1" si="53"/>
        <v>8.804506132997757E-3</v>
      </c>
    </row>
    <row r="164" spans="1:18">
      <c r="A164" s="30">
        <f t="shared" si="37"/>
        <v>38019</v>
      </c>
      <c r="B164" s="31">
        <f t="shared" si="38"/>
        <v>2004</v>
      </c>
      <c r="C164" s="31">
        <f t="shared" si="39"/>
        <v>2</v>
      </c>
      <c r="D164" s="31">
        <f t="shared" si="36"/>
        <v>133</v>
      </c>
      <c r="E164" s="32">
        <f t="shared" si="40"/>
        <v>10631.924210526317</v>
      </c>
      <c r="F164" s="32">
        <f t="shared" si="41"/>
        <v>4492.2</v>
      </c>
      <c r="G164" s="33">
        <f t="shared" si="42"/>
        <v>-6.35250429626042E-3</v>
      </c>
      <c r="H164" s="33">
        <f t="shared" ca="1" si="43"/>
        <v>-5.8578536259664866E-3</v>
      </c>
      <c r="I164" s="33">
        <f t="shared" si="44"/>
        <v>1.8273243885840614E-2</v>
      </c>
      <c r="J164" s="34">
        <f t="shared" si="45"/>
        <v>2.4625748182101035E-2</v>
      </c>
      <c r="K164" s="34">
        <f t="shared" ca="1" si="46"/>
        <v>7.2066064241929758E-3</v>
      </c>
      <c r="L164" s="33">
        <f t="shared" si="47"/>
        <v>-3.4702982487800436E-3</v>
      </c>
      <c r="M164" s="33">
        <f t="shared" ca="1" si="48"/>
        <v>5.0090638599073955E-3</v>
      </c>
      <c r="N164" s="33">
        <f t="shared" si="49"/>
        <v>1.7173526755553992E-2</v>
      </c>
      <c r="O164" s="34">
        <f t="shared" si="50"/>
        <v>2.0643825004334038E-2</v>
      </c>
      <c r="P164" s="34">
        <f t="shared" ca="1" si="51"/>
        <v>8.9790832315401105E-6</v>
      </c>
      <c r="Q164" s="35">
        <f t="shared" si="52"/>
        <v>192.85</v>
      </c>
      <c r="R164" s="35">
        <f t="shared" ca="1" si="53"/>
        <v>7.197627340961436E-3</v>
      </c>
    </row>
    <row r="165" spans="1:18">
      <c r="A165" s="30">
        <f t="shared" si="37"/>
        <v>38047</v>
      </c>
      <c r="B165" s="31">
        <f t="shared" si="38"/>
        <v>2004</v>
      </c>
      <c r="C165" s="31">
        <f t="shared" si="39"/>
        <v>3</v>
      </c>
      <c r="D165" s="31">
        <f t="shared" si="36"/>
        <v>134</v>
      </c>
      <c r="E165" s="32">
        <f t="shared" si="40"/>
        <v>11441.080869565218</v>
      </c>
      <c r="F165" s="32">
        <f t="shared" si="41"/>
        <v>4385.7</v>
      </c>
      <c r="G165" s="33">
        <f t="shared" si="42"/>
        <v>-5.3689569460956743E-3</v>
      </c>
      <c r="H165" s="33">
        <f t="shared" ca="1" si="43"/>
        <v>-5.849838926296474E-3</v>
      </c>
      <c r="I165" s="33">
        <f t="shared" si="44"/>
        <v>2.8064361504128003E-2</v>
      </c>
      <c r="J165" s="34">
        <f t="shared" si="45"/>
        <v>3.3433318450223674E-2</v>
      </c>
      <c r="K165" s="34">
        <f t="shared" ca="1" si="46"/>
        <v>1.140623014404213E-2</v>
      </c>
      <c r="L165" s="33">
        <f t="shared" si="47"/>
        <v>-4.1950818186869783E-3</v>
      </c>
      <c r="M165" s="33">
        <f t="shared" ca="1" si="48"/>
        <v>4.8581762258320784E-3</v>
      </c>
      <c r="N165" s="33">
        <f t="shared" si="49"/>
        <v>1.6143980499579557E-2</v>
      </c>
      <c r="O165" s="34">
        <f t="shared" si="50"/>
        <v>2.0339062318266536E-2</v>
      </c>
      <c r="P165" s="34">
        <f t="shared" ca="1" si="51"/>
        <v>4.1223190201229208E-3</v>
      </c>
      <c r="Q165" s="35">
        <f t="shared" si="52"/>
        <v>203.64</v>
      </c>
      <c r="R165" s="35">
        <f t="shared" ca="1" si="53"/>
        <v>7.2839111239192096E-3</v>
      </c>
    </row>
    <row r="166" spans="1:18">
      <c r="A166" s="30">
        <f t="shared" si="37"/>
        <v>38078</v>
      </c>
      <c r="B166" s="31">
        <f t="shared" si="38"/>
        <v>2004</v>
      </c>
      <c r="C166" s="31">
        <f t="shared" si="39"/>
        <v>4</v>
      </c>
      <c r="D166" s="31">
        <f t="shared" si="36"/>
        <v>135</v>
      </c>
      <c r="E166" s="32">
        <f t="shared" si="40"/>
        <v>11960.816666666668</v>
      </c>
      <c r="F166" s="32">
        <f t="shared" si="41"/>
        <v>4489.7</v>
      </c>
      <c r="G166" s="33">
        <f t="shared" si="42"/>
        <v>-3.9899527650479327E-3</v>
      </c>
      <c r="H166" s="33">
        <f t="shared" ca="1" si="43"/>
        <v>-5.8198407624053686E-3</v>
      </c>
      <c r="I166" s="33">
        <f t="shared" si="44"/>
        <v>3.4465457377973747E-2</v>
      </c>
      <c r="J166" s="34">
        <f t="shared" si="45"/>
        <v>3.845541014302168E-2</v>
      </c>
      <c r="K166" s="34">
        <f t="shared" ca="1" si="46"/>
        <v>1.6176874356249628E-2</v>
      </c>
      <c r="L166" s="33">
        <f t="shared" si="47"/>
        <v>-3.8606733017146851E-3</v>
      </c>
      <c r="M166" s="33">
        <f t="shared" ca="1" si="48"/>
        <v>4.7175496205490658E-3</v>
      </c>
      <c r="N166" s="33">
        <f t="shared" si="49"/>
        <v>1.1180399043574691E-2</v>
      </c>
      <c r="O166" s="34">
        <f t="shared" si="50"/>
        <v>1.5041072345289376E-2</v>
      </c>
      <c r="P166" s="34">
        <f t="shared" ca="1" si="51"/>
        <v>7.1399419762364497E-3</v>
      </c>
      <c r="Q166" s="35">
        <f t="shared" si="52"/>
        <v>192.43</v>
      </c>
      <c r="R166" s="35">
        <f t="shared" ca="1" si="53"/>
        <v>9.0369323800131782E-3</v>
      </c>
    </row>
    <row r="167" spans="1:18">
      <c r="A167" s="30">
        <f t="shared" si="37"/>
        <v>38110</v>
      </c>
      <c r="B167" s="31">
        <f t="shared" si="38"/>
        <v>2004</v>
      </c>
      <c r="C167" s="31">
        <f t="shared" si="39"/>
        <v>5</v>
      </c>
      <c r="D167" s="31">
        <f t="shared" si="36"/>
        <v>136</v>
      </c>
      <c r="E167" s="32">
        <f t="shared" si="40"/>
        <v>11037.508333333335</v>
      </c>
      <c r="F167" s="32">
        <f t="shared" si="41"/>
        <v>4430.7</v>
      </c>
      <c r="G167" s="33">
        <f t="shared" si="42"/>
        <v>-4.7286291359970416E-3</v>
      </c>
      <c r="H167" s="33">
        <f t="shared" ca="1" si="43"/>
        <v>-5.8025199429385691E-3</v>
      </c>
      <c r="I167" s="33">
        <f t="shared" si="44"/>
        <v>2.5453969133170926E-2</v>
      </c>
      <c r="J167" s="34">
        <f t="shared" si="45"/>
        <v>3.0182598269167967E-2</v>
      </c>
      <c r="K167" s="34">
        <f t="shared" ca="1" si="46"/>
        <v>2.0179569264432068E-2</v>
      </c>
      <c r="L167" s="33">
        <f t="shared" si="47"/>
        <v>-3.9085596116374367E-3</v>
      </c>
      <c r="M167" s="33">
        <f t="shared" ca="1" si="48"/>
        <v>4.5806272517842006E-3</v>
      </c>
      <c r="N167" s="33">
        <f t="shared" si="49"/>
        <v>7.5258291567406946E-3</v>
      </c>
      <c r="O167" s="34">
        <f t="shared" si="50"/>
        <v>1.1434388768378132E-2</v>
      </c>
      <c r="P167" s="34">
        <f t="shared" ca="1" si="51"/>
        <v>9.5233331038823924E-3</v>
      </c>
      <c r="Q167" s="35">
        <f t="shared" si="52"/>
        <v>196.48</v>
      </c>
      <c r="R167" s="35">
        <f t="shared" ca="1" si="53"/>
        <v>1.0656236160549675E-2</v>
      </c>
    </row>
    <row r="168" spans="1:18">
      <c r="A168" s="30">
        <f t="shared" si="37"/>
        <v>38139</v>
      </c>
      <c r="B168" s="31">
        <f t="shared" si="38"/>
        <v>2004</v>
      </c>
      <c r="C168" s="31">
        <f t="shared" si="39"/>
        <v>6</v>
      </c>
      <c r="D168" s="31">
        <f t="shared" si="36"/>
        <v>137</v>
      </c>
      <c r="E168" s="32">
        <f t="shared" si="40"/>
        <v>11527.723636363633</v>
      </c>
      <c r="F168" s="32">
        <f t="shared" si="41"/>
        <v>4464.1000000000004</v>
      </c>
      <c r="G168" s="33">
        <f t="shared" si="42"/>
        <v>-3.8694062221461536E-3</v>
      </c>
      <c r="H168" s="33">
        <f t="shared" ca="1" si="43"/>
        <v>-5.7723150410511877E-3</v>
      </c>
      <c r="I168" s="33">
        <f t="shared" si="44"/>
        <v>2.1598807797716873E-2</v>
      </c>
      <c r="J168" s="34">
        <f t="shared" si="45"/>
        <v>2.5468214019863027E-2</v>
      </c>
      <c r="K168" s="34">
        <f t="shared" ca="1" si="46"/>
        <v>2.2788249735443276E-2</v>
      </c>
      <c r="L168" s="33">
        <f t="shared" si="47"/>
        <v>-3.7138228307103888E-3</v>
      </c>
      <c r="M168" s="33">
        <f t="shared" ca="1" si="48"/>
        <v>4.4510264692452228E-3</v>
      </c>
      <c r="N168" s="33">
        <f t="shared" si="49"/>
        <v>8.5002939897951737E-3</v>
      </c>
      <c r="O168" s="34">
        <f t="shared" si="50"/>
        <v>1.2214116820505563E-2</v>
      </c>
      <c r="P168" s="34">
        <f t="shared" ca="1" si="51"/>
        <v>1.1388490302584597E-2</v>
      </c>
      <c r="Q168" s="35">
        <f t="shared" si="52"/>
        <v>200.63</v>
      </c>
      <c r="R168" s="35">
        <f t="shared" ca="1" si="53"/>
        <v>1.1399759432858678E-2</v>
      </c>
    </row>
    <row r="169" spans="1:18">
      <c r="A169" s="30">
        <f t="shared" si="37"/>
        <v>38169</v>
      </c>
      <c r="B169" s="31">
        <f t="shared" si="38"/>
        <v>2004</v>
      </c>
      <c r="C169" s="31">
        <f t="shared" si="39"/>
        <v>7</v>
      </c>
      <c r="D169" s="31">
        <f t="shared" si="36"/>
        <v>138</v>
      </c>
      <c r="E169" s="32">
        <f t="shared" si="40"/>
        <v>11388.593809523807</v>
      </c>
      <c r="F169" s="32">
        <f t="shared" si="41"/>
        <v>4413.1000000000004</v>
      </c>
      <c r="G169" s="33">
        <f t="shared" si="42"/>
        <v>-5.0395631663972739E-3</v>
      </c>
      <c r="H169" s="33">
        <f t="shared" ca="1" si="43"/>
        <v>-5.7610419352872814E-3</v>
      </c>
      <c r="I169" s="33">
        <f t="shared" si="44"/>
        <v>1.3577702736141431E-2</v>
      </c>
      <c r="J169" s="34">
        <f t="shared" si="45"/>
        <v>1.8617265902538704E-2</v>
      </c>
      <c r="K169" s="34">
        <f t="shared" ca="1" si="46"/>
        <v>2.3959736379831429E-2</v>
      </c>
      <c r="L169" s="33">
        <f t="shared" si="47"/>
        <v>-3.8841209418174652E-3</v>
      </c>
      <c r="M169" s="33">
        <f t="shared" ca="1" si="48"/>
        <v>4.3227934321519506E-3</v>
      </c>
      <c r="N169" s="33">
        <f t="shared" si="49"/>
        <v>4.9819775068287659E-3</v>
      </c>
      <c r="O169" s="34">
        <f t="shared" si="50"/>
        <v>8.8660984486462306E-3</v>
      </c>
      <c r="P169" s="34">
        <f t="shared" ca="1" si="51"/>
        <v>1.2082671936551598E-2</v>
      </c>
      <c r="Q169" s="35">
        <f t="shared" si="52"/>
        <v>197.97</v>
      </c>
      <c r="R169" s="35">
        <f t="shared" ca="1" si="53"/>
        <v>1.1877064443279831E-2</v>
      </c>
    </row>
    <row r="170" spans="1:18">
      <c r="A170" s="30">
        <f t="shared" si="37"/>
        <v>38201</v>
      </c>
      <c r="B170" s="31">
        <f t="shared" si="38"/>
        <v>2004</v>
      </c>
      <c r="C170" s="31">
        <f t="shared" si="39"/>
        <v>8</v>
      </c>
      <c r="D170" s="31">
        <f t="shared" si="36"/>
        <v>139</v>
      </c>
      <c r="E170" s="32">
        <f t="shared" si="40"/>
        <v>10989.342727272726</v>
      </c>
      <c r="F170" s="32">
        <f t="shared" si="41"/>
        <v>4459.3</v>
      </c>
      <c r="G170" s="33">
        <f t="shared" si="42"/>
        <v>-4.5452594387466972E-3</v>
      </c>
      <c r="H170" s="33">
        <f t="shared" ca="1" si="43"/>
        <v>-5.7426209883699991E-3</v>
      </c>
      <c r="I170" s="33">
        <f t="shared" si="44"/>
        <v>8.8291179158176171E-3</v>
      </c>
      <c r="J170" s="34">
        <f t="shared" si="45"/>
        <v>1.3374377354564315E-2</v>
      </c>
      <c r="K170" s="34">
        <f t="shared" ca="1" si="46"/>
        <v>2.4218086281460799E-2</v>
      </c>
      <c r="L170" s="33">
        <f t="shared" si="47"/>
        <v>-2.2655830738452145E-3</v>
      </c>
      <c r="M170" s="33">
        <f t="shared" ca="1" si="48"/>
        <v>4.2229695456974482E-3</v>
      </c>
      <c r="N170" s="33">
        <f t="shared" si="49"/>
        <v>5.7676950537338678E-3</v>
      </c>
      <c r="O170" s="34">
        <f t="shared" si="50"/>
        <v>8.0332781275790823E-3</v>
      </c>
      <c r="P170" s="34">
        <f t="shared" ca="1" si="51"/>
        <v>1.2692191080323734E-2</v>
      </c>
      <c r="Q170" s="35">
        <f t="shared" si="52"/>
        <v>202.59</v>
      </c>
      <c r="R170" s="35">
        <f t="shared" ca="1" si="53"/>
        <v>1.1525895201137065E-2</v>
      </c>
    </row>
    <row r="171" spans="1:18">
      <c r="A171" s="30">
        <f t="shared" si="37"/>
        <v>38231</v>
      </c>
      <c r="B171" s="31">
        <f t="shared" si="38"/>
        <v>2004</v>
      </c>
      <c r="C171" s="31">
        <f t="shared" si="39"/>
        <v>9</v>
      </c>
      <c r="D171" s="31">
        <f t="shared" si="36"/>
        <v>140</v>
      </c>
      <c r="E171" s="32">
        <f t="shared" si="40"/>
        <v>11079.42</v>
      </c>
      <c r="F171" s="32">
        <f t="shared" si="41"/>
        <v>4570.8</v>
      </c>
      <c r="G171" s="33">
        <f t="shared" si="42"/>
        <v>-3.3884298172413645E-3</v>
      </c>
      <c r="H171" s="33">
        <f t="shared" ca="1" si="43"/>
        <v>-5.7074838067113628E-3</v>
      </c>
      <c r="I171" s="33">
        <f t="shared" si="44"/>
        <v>3.2947852063070116E-3</v>
      </c>
      <c r="J171" s="34">
        <f t="shared" si="45"/>
        <v>6.6832150235483761E-3</v>
      </c>
      <c r="K171" s="34">
        <f t="shared" ca="1" si="46"/>
        <v>2.3250704089626695E-2</v>
      </c>
      <c r="L171" s="33">
        <f t="shared" si="47"/>
        <v>-1.4242698107436013E-3</v>
      </c>
      <c r="M171" s="33">
        <f t="shared" ca="1" si="48"/>
        <v>4.1386823911237014E-3</v>
      </c>
      <c r="N171" s="33">
        <f t="shared" si="49"/>
        <v>9.2354563606715182E-3</v>
      </c>
      <c r="O171" s="34">
        <f t="shared" si="50"/>
        <v>1.065972617141512E-2</v>
      </c>
      <c r="P171" s="34">
        <f t="shared" ca="1" si="51"/>
        <v>1.2635834915833572E-2</v>
      </c>
      <c r="Q171" s="35">
        <f t="shared" si="52"/>
        <v>196.64</v>
      </c>
      <c r="R171" s="35">
        <f t="shared" ca="1" si="53"/>
        <v>1.0614869173793123E-2</v>
      </c>
    </row>
    <row r="172" spans="1:18">
      <c r="A172" s="30">
        <f t="shared" si="37"/>
        <v>38261</v>
      </c>
      <c r="B172" s="31">
        <f t="shared" si="38"/>
        <v>2004</v>
      </c>
      <c r="C172" s="31">
        <f t="shared" si="39"/>
        <v>10</v>
      </c>
      <c r="D172" s="31">
        <f t="shared" si="36"/>
        <v>141</v>
      </c>
      <c r="E172" s="32">
        <f t="shared" si="40"/>
        <v>11012.905500000001</v>
      </c>
      <c r="F172" s="32">
        <f t="shared" si="41"/>
        <v>4624.2</v>
      </c>
      <c r="G172" s="33">
        <f t="shared" si="42"/>
        <v>-2.8146037460774613E-3</v>
      </c>
      <c r="H172" s="33">
        <f t="shared" ca="1" si="43"/>
        <v>-5.6649414528785113E-3</v>
      </c>
      <c r="I172" s="33">
        <f t="shared" si="44"/>
        <v>2.2687084405130058E-3</v>
      </c>
      <c r="J172" s="34">
        <f t="shared" si="45"/>
        <v>5.0833121865904666E-3</v>
      </c>
      <c r="K172" s="34">
        <f t="shared" ca="1" si="46"/>
        <v>2.1747147696928874E-2</v>
      </c>
      <c r="L172" s="33">
        <f t="shared" si="47"/>
        <v>-2.2525210684701236E-3</v>
      </c>
      <c r="M172" s="33">
        <f t="shared" ca="1" si="48"/>
        <v>4.0446941049532038E-3</v>
      </c>
      <c r="N172" s="33">
        <f t="shared" si="49"/>
        <v>6.298020599553162E-3</v>
      </c>
      <c r="O172" s="34">
        <f t="shared" si="50"/>
        <v>8.550541668023286E-3</v>
      </c>
      <c r="P172" s="34">
        <f t="shared" ca="1" si="51"/>
        <v>1.2793978546848521E-2</v>
      </c>
      <c r="Q172" s="35">
        <f t="shared" si="52"/>
        <v>199.49</v>
      </c>
      <c r="R172" s="35">
        <f t="shared" ca="1" si="53"/>
        <v>8.9531691500803531E-3</v>
      </c>
    </row>
    <row r="173" spans="1:18">
      <c r="A173" s="30">
        <f t="shared" si="37"/>
        <v>38292</v>
      </c>
      <c r="B173" s="31">
        <f t="shared" si="38"/>
        <v>2004</v>
      </c>
      <c r="C173" s="31">
        <f t="shared" si="39"/>
        <v>11</v>
      </c>
      <c r="D173" s="31">
        <f t="shared" si="36"/>
        <v>142</v>
      </c>
      <c r="E173" s="32">
        <f t="shared" si="40"/>
        <v>10972.996999999999</v>
      </c>
      <c r="F173" s="32">
        <f t="shared" si="41"/>
        <v>4703.2</v>
      </c>
      <c r="G173" s="33">
        <f t="shared" si="42"/>
        <v>-3.8957547332152537E-3</v>
      </c>
      <c r="H173" s="33">
        <f t="shared" ca="1" si="43"/>
        <v>-5.6393010656370143E-3</v>
      </c>
      <c r="I173" s="33">
        <f t="shared" si="44"/>
        <v>6.0442277806626544E-3</v>
      </c>
      <c r="J173" s="34">
        <f t="shared" si="45"/>
        <v>9.939982513877909E-3</v>
      </c>
      <c r="K173" s="34">
        <f t="shared" ca="1" si="46"/>
        <v>2.0939599100555623E-2</v>
      </c>
      <c r="L173" s="33">
        <f t="shared" si="47"/>
        <v>-2.7763235280238367E-3</v>
      </c>
      <c r="M173" s="33">
        <f t="shared" ca="1" si="48"/>
        <v>3.9458387769390436E-3</v>
      </c>
      <c r="N173" s="33">
        <f t="shared" si="49"/>
        <v>6.6474900856977881E-3</v>
      </c>
      <c r="O173" s="34">
        <f t="shared" si="50"/>
        <v>9.4238136137216252E-3</v>
      </c>
      <c r="P173" s="34">
        <f t="shared" ca="1" si="51"/>
        <v>1.3173101369938872E-2</v>
      </c>
      <c r="Q173" s="35">
        <f t="shared" si="52"/>
        <v>194.62</v>
      </c>
      <c r="R173" s="35">
        <f t="shared" ca="1" si="53"/>
        <v>7.7664977306167501E-3</v>
      </c>
    </row>
    <row r="174" spans="1:18">
      <c r="A174" s="30">
        <f t="shared" si="37"/>
        <v>38322</v>
      </c>
      <c r="B174" s="31">
        <f t="shared" si="38"/>
        <v>2004</v>
      </c>
      <c r="C174" s="31">
        <f t="shared" si="39"/>
        <v>12</v>
      </c>
      <c r="D174" s="31">
        <f t="shared" si="36"/>
        <v>143</v>
      </c>
      <c r="E174" s="32">
        <f t="shared" si="40"/>
        <v>11061.316190476195</v>
      </c>
      <c r="F174" s="32">
        <f t="shared" si="41"/>
        <v>4814.3</v>
      </c>
      <c r="G174" s="33">
        <f t="shared" si="42"/>
        <v>-3.5626596453619689E-3</v>
      </c>
      <c r="H174" s="33">
        <f t="shared" ca="1" si="43"/>
        <v>-5.6096347596330852E-3</v>
      </c>
      <c r="I174" s="33">
        <f t="shared" si="44"/>
        <v>5.9750349614522561E-3</v>
      </c>
      <c r="J174" s="34">
        <f t="shared" si="45"/>
        <v>9.5376946068142249E-3</v>
      </c>
      <c r="K174" s="34">
        <f t="shared" ca="1" si="46"/>
        <v>2.0054904009560583E-2</v>
      </c>
      <c r="L174" s="33">
        <f t="shared" si="47"/>
        <v>-2.7834470193367974E-3</v>
      </c>
      <c r="M174" s="33">
        <f t="shared" ca="1" si="48"/>
        <v>3.8497061227065316E-3</v>
      </c>
      <c r="N174" s="33">
        <f t="shared" si="49"/>
        <v>6.0549844195213172E-3</v>
      </c>
      <c r="O174" s="34">
        <f t="shared" si="50"/>
        <v>8.8384314388581138E-3</v>
      </c>
      <c r="P174" s="34">
        <f t="shared" ca="1" si="51"/>
        <v>1.2864338738982172E-2</v>
      </c>
      <c r="Q174" s="35">
        <f t="shared" si="52"/>
        <v>196.72</v>
      </c>
      <c r="R174" s="35">
        <f t="shared" ca="1" si="53"/>
        <v>7.1905652705784116E-3</v>
      </c>
    </row>
    <row r="175" spans="1:18">
      <c r="A175" s="30">
        <f t="shared" si="37"/>
        <v>38355</v>
      </c>
      <c r="B175" s="31">
        <f t="shared" si="38"/>
        <v>2005</v>
      </c>
      <c r="C175" s="31">
        <f t="shared" si="39"/>
        <v>1</v>
      </c>
      <c r="D175" s="31">
        <f t="shared" si="36"/>
        <v>144</v>
      </c>
      <c r="E175" s="32">
        <f t="shared" si="40"/>
        <v>11394.844736842104</v>
      </c>
      <c r="F175" s="32">
        <f t="shared" si="41"/>
        <v>4852.3</v>
      </c>
      <c r="G175" s="33">
        <f t="shared" si="42"/>
        <v>-2.6917417892398533E-3</v>
      </c>
      <c r="H175" s="33">
        <f t="shared" ca="1" si="43"/>
        <v>-5.5685376755430392E-3</v>
      </c>
      <c r="I175" s="33">
        <f t="shared" si="44"/>
        <v>3.7552441902958364E-3</v>
      </c>
      <c r="J175" s="34">
        <f t="shared" si="45"/>
        <v>6.4469859795356892E-3</v>
      </c>
      <c r="K175" s="34">
        <f t="shared" ca="1" si="46"/>
        <v>1.8487343552653922E-2</v>
      </c>
      <c r="L175" s="33">
        <f t="shared" si="47"/>
        <v>-2.7058518825488014E-3</v>
      </c>
      <c r="M175" s="33">
        <f t="shared" ca="1" si="48"/>
        <v>3.7573743198156119E-3</v>
      </c>
      <c r="N175" s="33">
        <f t="shared" si="49"/>
        <v>8.330345972067282E-3</v>
      </c>
      <c r="O175" s="34">
        <f t="shared" si="50"/>
        <v>1.1036197854616084E-2</v>
      </c>
      <c r="P175" s="34">
        <f t="shared" ca="1" si="51"/>
        <v>1.2090046048302766E-2</v>
      </c>
      <c r="Q175" s="35">
        <f t="shared" si="52"/>
        <v>196.88</v>
      </c>
      <c r="R175" s="35">
        <f t="shared" ca="1" si="53"/>
        <v>6.397297504351156E-3</v>
      </c>
    </row>
    <row r="176" spans="1:18">
      <c r="A176" s="30">
        <f t="shared" si="37"/>
        <v>38384</v>
      </c>
      <c r="B176" s="31">
        <f t="shared" si="38"/>
        <v>2005</v>
      </c>
      <c r="C176" s="31">
        <f t="shared" si="39"/>
        <v>2</v>
      </c>
      <c r="D176" s="31">
        <f t="shared" si="36"/>
        <v>145</v>
      </c>
      <c r="E176" s="32">
        <f t="shared" si="40"/>
        <v>11545.295263157894</v>
      </c>
      <c r="F176" s="32">
        <f t="shared" si="41"/>
        <v>4968.5</v>
      </c>
      <c r="G176" s="33">
        <f t="shared" si="42"/>
        <v>-2.8551355349890504E-3</v>
      </c>
      <c r="H176" s="33">
        <f t="shared" ca="1" si="43"/>
        <v>-5.5308515347020117E-3</v>
      </c>
      <c r="I176" s="33">
        <f t="shared" si="44"/>
        <v>6.8680687088032849E-3</v>
      </c>
      <c r="J176" s="34">
        <f t="shared" si="45"/>
        <v>9.7232042437923362E-3</v>
      </c>
      <c r="K176" s="34">
        <f t="shared" ca="1" si="46"/>
        <v>1.7245464891128198E-2</v>
      </c>
      <c r="L176" s="33">
        <f t="shared" si="47"/>
        <v>-3.0195429586891238E-3</v>
      </c>
      <c r="M176" s="33">
        <f t="shared" ca="1" si="48"/>
        <v>3.6632504687252685E-3</v>
      </c>
      <c r="N176" s="33">
        <f t="shared" si="49"/>
        <v>8.3979520172269631E-3</v>
      </c>
      <c r="O176" s="34">
        <f t="shared" si="50"/>
        <v>1.1417494975916088E-2</v>
      </c>
      <c r="P176" s="34">
        <f t="shared" ca="1" si="51"/>
        <v>1.1321185212601269E-2</v>
      </c>
      <c r="Q176" s="35">
        <f t="shared" si="52"/>
        <v>195.2</v>
      </c>
      <c r="R176" s="35">
        <f t="shared" ca="1" si="53"/>
        <v>5.9242796785269284E-3</v>
      </c>
    </row>
    <row r="177" spans="1:18">
      <c r="A177" s="30">
        <f t="shared" si="37"/>
        <v>38412</v>
      </c>
      <c r="B177" s="31">
        <f t="shared" si="38"/>
        <v>2005</v>
      </c>
      <c r="C177" s="31">
        <f t="shared" si="39"/>
        <v>3</v>
      </c>
      <c r="D177" s="31">
        <f t="shared" si="36"/>
        <v>146</v>
      </c>
      <c r="E177" s="32">
        <f t="shared" si="40"/>
        <v>11809.384090909092</v>
      </c>
      <c r="F177" s="32">
        <f t="shared" si="41"/>
        <v>4894.3999999999996</v>
      </c>
      <c r="G177" s="33">
        <f t="shared" si="42"/>
        <v>-3.7033804414689461E-3</v>
      </c>
      <c r="H177" s="33">
        <f t="shared" ca="1" si="43"/>
        <v>-5.5520068654616528E-3</v>
      </c>
      <c r="I177" s="33">
        <f t="shared" si="44"/>
        <v>2.640334522162073E-3</v>
      </c>
      <c r="J177" s="34">
        <f t="shared" si="45"/>
        <v>6.343714963631019E-3</v>
      </c>
      <c r="K177" s="34">
        <f t="shared" ca="1" si="46"/>
        <v>1.4987997933912143E-2</v>
      </c>
      <c r="L177" s="33">
        <f t="shared" si="47"/>
        <v>-3.495994844677614E-3</v>
      </c>
      <c r="M177" s="33">
        <f t="shared" ca="1" si="48"/>
        <v>3.4637566128811826E-3</v>
      </c>
      <c r="N177" s="33">
        <f t="shared" si="49"/>
        <v>9.1452038509132662E-3</v>
      </c>
      <c r="O177" s="34">
        <f t="shared" si="50"/>
        <v>1.2641198695590879E-2</v>
      </c>
      <c r="P177" s="34">
        <f t="shared" ca="1" si="51"/>
        <v>1.0679696577378299E-2</v>
      </c>
      <c r="Q177" s="35">
        <f t="shared" si="52"/>
        <v>200.78</v>
      </c>
      <c r="R177" s="35">
        <f t="shared" ca="1" si="53"/>
        <v>4.3083013565338446E-3</v>
      </c>
    </row>
    <row r="178" spans="1:18">
      <c r="A178" s="30">
        <f t="shared" si="37"/>
        <v>38443</v>
      </c>
      <c r="B178" s="31">
        <f t="shared" si="38"/>
        <v>2005</v>
      </c>
      <c r="C178" s="31">
        <f t="shared" si="39"/>
        <v>4</v>
      </c>
      <c r="D178" s="31">
        <f t="shared" si="36"/>
        <v>147</v>
      </c>
      <c r="E178" s="32">
        <f t="shared" si="40"/>
        <v>11395.641999999998</v>
      </c>
      <c r="F178" s="32">
        <f t="shared" si="41"/>
        <v>4801.7</v>
      </c>
      <c r="G178" s="33">
        <f t="shared" si="42"/>
        <v>-5.2893970149614604E-3</v>
      </c>
      <c r="H178" s="33">
        <f t="shared" ca="1" si="43"/>
        <v>-5.5905083095638903E-3</v>
      </c>
      <c r="I178" s="33">
        <f t="shared" si="44"/>
        <v>-4.0337523122171053E-3</v>
      </c>
      <c r="J178" s="34">
        <f t="shared" si="45"/>
        <v>1.2556447027443551E-3</v>
      </c>
      <c r="K178" s="34">
        <f t="shared" ca="1" si="46"/>
        <v>1.1888017480555698E-2</v>
      </c>
      <c r="L178" s="33">
        <f t="shared" si="47"/>
        <v>-4.3170951282932198E-3</v>
      </c>
      <c r="M178" s="33">
        <f t="shared" ca="1" si="48"/>
        <v>3.2406963038069201E-3</v>
      </c>
      <c r="N178" s="33">
        <f t="shared" si="49"/>
        <v>5.5986781250947325E-3</v>
      </c>
      <c r="O178" s="34">
        <f t="shared" si="50"/>
        <v>9.9157732533879522E-3</v>
      </c>
      <c r="P178" s="34">
        <f t="shared" ca="1" si="51"/>
        <v>1.0252588319719846E-2</v>
      </c>
      <c r="Q178" s="35">
        <f t="shared" si="52"/>
        <v>202.56</v>
      </c>
      <c r="R178" s="35">
        <f t="shared" ca="1" si="53"/>
        <v>1.6354291608358523E-3</v>
      </c>
    </row>
    <row r="179" spans="1:18">
      <c r="A179" s="30">
        <f t="shared" si="37"/>
        <v>38474</v>
      </c>
      <c r="B179" s="31">
        <f t="shared" si="38"/>
        <v>2005</v>
      </c>
      <c r="C179" s="31">
        <f t="shared" si="39"/>
        <v>5</v>
      </c>
      <c r="D179" s="31">
        <f t="shared" si="36"/>
        <v>148</v>
      </c>
      <c r="E179" s="32">
        <f t="shared" si="40"/>
        <v>11082.378947368419</v>
      </c>
      <c r="F179" s="32">
        <f t="shared" si="41"/>
        <v>4964</v>
      </c>
      <c r="G179" s="33">
        <f t="shared" si="42"/>
        <v>-5.5322225953022544E-3</v>
      </c>
      <c r="H179" s="33">
        <f t="shared" ca="1" si="43"/>
        <v>-5.6243003783269961E-3</v>
      </c>
      <c r="I179" s="33">
        <f t="shared" si="44"/>
        <v>3.3808698187671348E-4</v>
      </c>
      <c r="J179" s="34">
        <f t="shared" si="45"/>
        <v>5.8703095771789676E-3</v>
      </c>
      <c r="K179" s="34">
        <f t="shared" ca="1" si="46"/>
        <v>9.8619934228899499E-3</v>
      </c>
      <c r="L179" s="33">
        <f t="shared" si="47"/>
        <v>-3.1465878821498603E-3</v>
      </c>
      <c r="M179" s="33">
        <f t="shared" ca="1" si="48"/>
        <v>3.0456210681401551E-3</v>
      </c>
      <c r="N179" s="33">
        <f t="shared" si="49"/>
        <v>9.4711901853436285E-3</v>
      </c>
      <c r="O179" s="34">
        <f t="shared" si="50"/>
        <v>1.261777806749349E-2</v>
      </c>
      <c r="P179" s="34">
        <f t="shared" ca="1" si="51"/>
        <v>1.0351204094646125E-2</v>
      </c>
      <c r="Q179" s="35">
        <f t="shared" si="52"/>
        <v>200.28</v>
      </c>
      <c r="R179" s="35">
        <f t="shared" ca="1" si="53"/>
        <v>-4.8921067175617533E-4</v>
      </c>
    </row>
    <row r="180" spans="1:18">
      <c r="A180" s="30">
        <f t="shared" si="37"/>
        <v>38504</v>
      </c>
      <c r="B180" s="31">
        <f t="shared" si="38"/>
        <v>2005</v>
      </c>
      <c r="C180" s="31">
        <f t="shared" si="39"/>
        <v>6</v>
      </c>
      <c r="D180" s="31">
        <f t="shared" si="36"/>
        <v>149</v>
      </c>
      <c r="E180" s="32">
        <f t="shared" si="40"/>
        <v>11402.745909090909</v>
      </c>
      <c r="F180" s="32">
        <f t="shared" si="41"/>
        <v>5113.2</v>
      </c>
      <c r="G180" s="33">
        <f t="shared" si="42"/>
        <v>-5.6572907051300244E-3</v>
      </c>
      <c r="H180" s="33">
        <f t="shared" ca="1" si="43"/>
        <v>-5.6719891537880393E-3</v>
      </c>
      <c r="I180" s="33">
        <f t="shared" si="44"/>
        <v>-9.0839079536174545E-4</v>
      </c>
      <c r="J180" s="34">
        <f t="shared" si="45"/>
        <v>4.7488999097682789E-3</v>
      </c>
      <c r="K180" s="34">
        <f t="shared" ca="1" si="46"/>
        <v>8.1353839137153858E-3</v>
      </c>
      <c r="L180" s="33">
        <f t="shared" si="47"/>
        <v>-2.9396723181231788E-3</v>
      </c>
      <c r="M180" s="33">
        <f t="shared" ca="1" si="48"/>
        <v>2.854566379072053E-3</v>
      </c>
      <c r="N180" s="33">
        <f t="shared" si="49"/>
        <v>1.1313150420828024E-2</v>
      </c>
      <c r="O180" s="34">
        <f t="shared" si="50"/>
        <v>1.4252822738951204E-2</v>
      </c>
      <c r="P180" s="34">
        <f t="shared" ca="1" si="51"/>
        <v>1.0521096254516596E-2</v>
      </c>
      <c r="Q180" s="35">
        <f t="shared" si="52"/>
        <v>197.16</v>
      </c>
      <c r="R180" s="35">
        <f t="shared" ca="1" si="53"/>
        <v>-2.3857123408012101E-3</v>
      </c>
    </row>
    <row r="181" spans="1:18">
      <c r="A181" s="30">
        <f t="shared" si="37"/>
        <v>38534</v>
      </c>
      <c r="B181" s="31">
        <f t="shared" si="38"/>
        <v>2005</v>
      </c>
      <c r="C181" s="31">
        <f t="shared" si="39"/>
        <v>7</v>
      </c>
      <c r="D181" s="31">
        <f t="shared" ref="D181:D244" si="54">1+D180</f>
        <v>150</v>
      </c>
      <c r="E181" s="32">
        <f t="shared" si="40"/>
        <v>11716.865999999998</v>
      </c>
      <c r="F181" s="32">
        <f t="shared" si="41"/>
        <v>5282.3</v>
      </c>
      <c r="G181" s="33">
        <f t="shared" si="42"/>
        <v>-5.9504882272123152E-3</v>
      </c>
      <c r="H181" s="33">
        <f t="shared" ca="1" si="43"/>
        <v>-5.7343220661221737E-3</v>
      </c>
      <c r="I181" s="33">
        <f t="shared" si="44"/>
        <v>2.3680858956000492E-3</v>
      </c>
      <c r="J181" s="34">
        <f t="shared" si="45"/>
        <v>8.3185741228123649E-3</v>
      </c>
      <c r="K181" s="34">
        <f t="shared" ca="1" si="46"/>
        <v>7.2771595987381902E-3</v>
      </c>
      <c r="L181" s="33">
        <f t="shared" si="47"/>
        <v>-2.2961062957862753E-3</v>
      </c>
      <c r="M181" s="33">
        <f t="shared" ca="1" si="48"/>
        <v>2.6768669682360035E-3</v>
      </c>
      <c r="N181" s="33">
        <f t="shared" si="49"/>
        <v>1.4982018214796172E-2</v>
      </c>
      <c r="O181" s="34">
        <f t="shared" si="50"/>
        <v>1.7278124510582447E-2</v>
      </c>
      <c r="P181" s="34">
        <f t="shared" ca="1" si="51"/>
        <v>1.1222098426344614E-2</v>
      </c>
      <c r="Q181" s="35">
        <f t="shared" si="52"/>
        <v>198.37</v>
      </c>
      <c r="R181" s="35">
        <f t="shared" ca="1" si="53"/>
        <v>-3.9449388276064238E-3</v>
      </c>
    </row>
    <row r="182" spans="1:18">
      <c r="A182" s="30">
        <f t="shared" si="37"/>
        <v>38565</v>
      </c>
      <c r="B182" s="31">
        <f t="shared" si="38"/>
        <v>2005</v>
      </c>
      <c r="C182" s="31">
        <f t="shared" si="39"/>
        <v>8</v>
      </c>
      <c r="D182" s="31">
        <f t="shared" si="54"/>
        <v>151</v>
      </c>
      <c r="E182" s="32">
        <f t="shared" si="40"/>
        <v>12204.975652173911</v>
      </c>
      <c r="F182" s="32">
        <f t="shared" si="41"/>
        <v>5296.9</v>
      </c>
      <c r="G182" s="33">
        <f t="shared" si="42"/>
        <v>-5.1394739041707516E-3</v>
      </c>
      <c r="H182" s="33">
        <f t="shared" ca="1" si="43"/>
        <v>-5.7758930750493355E-3</v>
      </c>
      <c r="I182" s="33">
        <f t="shared" si="44"/>
        <v>8.7431457288014141E-3</v>
      </c>
      <c r="J182" s="34">
        <f t="shared" si="45"/>
        <v>1.3882619632972167E-2</v>
      </c>
      <c r="K182" s="34">
        <f t="shared" ca="1" si="46"/>
        <v>7.3195131219388476E-3</v>
      </c>
      <c r="L182" s="33">
        <f t="shared" si="47"/>
        <v>-2.2900493614295752E-3</v>
      </c>
      <c r="M182" s="33">
        <f t="shared" ca="1" si="48"/>
        <v>2.5099135075245054E-3</v>
      </c>
      <c r="N182" s="33">
        <f t="shared" si="49"/>
        <v>1.4344161727697568E-2</v>
      </c>
      <c r="O182" s="34">
        <f t="shared" si="50"/>
        <v>1.6634211089127143E-2</v>
      </c>
      <c r="P182" s="34">
        <f t="shared" ca="1" si="51"/>
        <v>1.1938842839806951E-2</v>
      </c>
      <c r="Q182" s="35">
        <f t="shared" si="52"/>
        <v>197.79</v>
      </c>
      <c r="R182" s="35">
        <f t="shared" ca="1" si="53"/>
        <v>-4.6193297178681036E-3</v>
      </c>
    </row>
    <row r="183" spans="1:18">
      <c r="A183" s="30">
        <f t="shared" si="37"/>
        <v>38596</v>
      </c>
      <c r="B183" s="31">
        <f t="shared" si="38"/>
        <v>2005</v>
      </c>
      <c r="C183" s="31">
        <f t="shared" si="39"/>
        <v>9</v>
      </c>
      <c r="D183" s="31">
        <f t="shared" si="54"/>
        <v>152</v>
      </c>
      <c r="E183" s="32">
        <f t="shared" si="40"/>
        <v>12979.3755</v>
      </c>
      <c r="F183" s="32">
        <f t="shared" si="41"/>
        <v>5477.7</v>
      </c>
      <c r="G183" s="33">
        <f t="shared" si="42"/>
        <v>-4.1750517464886963E-3</v>
      </c>
      <c r="H183" s="33">
        <f t="shared" ca="1" si="43"/>
        <v>-5.8026236556558237E-3</v>
      </c>
      <c r="I183" s="33">
        <f t="shared" si="44"/>
        <v>1.3189355354929223E-2</v>
      </c>
      <c r="J183" s="34">
        <f t="shared" si="45"/>
        <v>1.7364407101417921E-2</v>
      </c>
      <c r="K183" s="34">
        <f t="shared" ca="1" si="46"/>
        <v>8.2096124617613096E-3</v>
      </c>
      <c r="L183" s="33">
        <f t="shared" si="47"/>
        <v>-1.3337296925628704E-3</v>
      </c>
      <c r="M183" s="33">
        <f t="shared" ca="1" si="48"/>
        <v>2.3591211518356461E-3</v>
      </c>
      <c r="N183" s="33">
        <f t="shared" si="49"/>
        <v>1.5083088378186511E-2</v>
      </c>
      <c r="O183" s="34">
        <f t="shared" si="50"/>
        <v>1.6416818070749382E-2</v>
      </c>
      <c r="P183" s="34">
        <f t="shared" ca="1" si="51"/>
        <v>1.2418600498084806E-2</v>
      </c>
      <c r="Q183" s="35">
        <f t="shared" si="52"/>
        <v>199.49</v>
      </c>
      <c r="R183" s="35">
        <f t="shared" ca="1" si="53"/>
        <v>-4.2089880363234966E-3</v>
      </c>
    </row>
    <row r="184" spans="1:18">
      <c r="A184" s="30">
        <f t="shared" si="37"/>
        <v>38628</v>
      </c>
      <c r="B184" s="31">
        <f t="shared" si="38"/>
        <v>2005</v>
      </c>
      <c r="C184" s="31">
        <f t="shared" si="39"/>
        <v>10</v>
      </c>
      <c r="D184" s="31">
        <f t="shared" si="54"/>
        <v>153</v>
      </c>
      <c r="E184" s="32">
        <f t="shared" si="40"/>
        <v>13392.793</v>
      </c>
      <c r="F184" s="32">
        <f t="shared" si="41"/>
        <v>5317.3</v>
      </c>
      <c r="G184" s="33">
        <f t="shared" si="42"/>
        <v>-3.8568988059823903E-3</v>
      </c>
      <c r="H184" s="33">
        <f t="shared" ca="1" si="43"/>
        <v>-5.8311722885315284E-3</v>
      </c>
      <c r="I184" s="33">
        <f t="shared" si="44"/>
        <v>1.6304076172716304E-2</v>
      </c>
      <c r="J184" s="34">
        <f t="shared" si="45"/>
        <v>2.0160974978698693E-2</v>
      </c>
      <c r="K184" s="34">
        <f t="shared" ca="1" si="46"/>
        <v>9.4660843611036622E-3</v>
      </c>
      <c r="L184" s="33">
        <f t="shared" si="47"/>
        <v>-2.2573248944955954E-3</v>
      </c>
      <c r="M184" s="33">
        <f t="shared" ca="1" si="48"/>
        <v>2.196703434826299E-3</v>
      </c>
      <c r="N184" s="33">
        <f t="shared" si="49"/>
        <v>1.1638522724619916E-2</v>
      </c>
      <c r="O184" s="34">
        <f t="shared" si="50"/>
        <v>1.3895847619115512E-2</v>
      </c>
      <c r="P184" s="34">
        <f t="shared" ca="1" si="51"/>
        <v>1.2864042660675826E-2</v>
      </c>
      <c r="Q184" s="35">
        <f t="shared" si="52"/>
        <v>199.93</v>
      </c>
      <c r="R184" s="35">
        <f t="shared" ca="1" si="53"/>
        <v>-3.3979582995721635E-3</v>
      </c>
    </row>
    <row r="185" spans="1:18">
      <c r="A185" s="30">
        <f t="shared" si="37"/>
        <v>38657</v>
      </c>
      <c r="B185" s="31">
        <f t="shared" si="38"/>
        <v>2005</v>
      </c>
      <c r="C185" s="31">
        <f t="shared" si="39"/>
        <v>11</v>
      </c>
      <c r="D185" s="31">
        <f t="shared" si="54"/>
        <v>154</v>
      </c>
      <c r="E185" s="32">
        <f t="shared" si="40"/>
        <v>14368.0535</v>
      </c>
      <c r="F185" s="32">
        <f t="shared" si="41"/>
        <v>5423.2</v>
      </c>
      <c r="G185" s="33">
        <f t="shared" si="42"/>
        <v>-3.4682558449278646E-3</v>
      </c>
      <c r="H185" s="33">
        <f t="shared" ca="1" si="43"/>
        <v>-5.8844108865068485E-3</v>
      </c>
      <c r="I185" s="33">
        <f t="shared" si="44"/>
        <v>2.2464149874580553E-2</v>
      </c>
      <c r="J185" s="34">
        <f t="shared" si="45"/>
        <v>2.5932405719508417E-2</v>
      </c>
      <c r="K185" s="34">
        <f t="shared" ca="1" si="46"/>
        <v>1.0798786294906201E-2</v>
      </c>
      <c r="L185" s="33">
        <f t="shared" si="47"/>
        <v>-2.7216565202394629E-3</v>
      </c>
      <c r="M185" s="33">
        <f t="shared" ca="1" si="48"/>
        <v>2.0173339528404312E-3</v>
      </c>
      <c r="N185" s="33">
        <f t="shared" si="49"/>
        <v>1.1870243252392549E-2</v>
      </c>
      <c r="O185" s="34">
        <f t="shared" si="50"/>
        <v>1.4591899772632012E-2</v>
      </c>
      <c r="P185" s="34">
        <f t="shared" ca="1" si="51"/>
        <v>1.329471650725169E-2</v>
      </c>
      <c r="Q185" s="35">
        <f t="shared" si="52"/>
        <v>206.12</v>
      </c>
      <c r="R185" s="35">
        <f t="shared" ca="1" si="53"/>
        <v>-2.4959302123454888E-3</v>
      </c>
    </row>
    <row r="186" spans="1:18">
      <c r="A186" s="30">
        <f t="shared" si="37"/>
        <v>38687</v>
      </c>
      <c r="B186" s="31">
        <f t="shared" si="38"/>
        <v>2005</v>
      </c>
      <c r="C186" s="31">
        <f t="shared" si="39"/>
        <v>12</v>
      </c>
      <c r="D186" s="31">
        <f t="shared" si="54"/>
        <v>155</v>
      </c>
      <c r="E186" s="32">
        <f t="shared" si="40"/>
        <v>15650.833333333334</v>
      </c>
      <c r="F186" s="32">
        <f t="shared" si="41"/>
        <v>5618.8</v>
      </c>
      <c r="G186" s="33">
        <f t="shared" si="42"/>
        <v>-2.251433645187843E-3</v>
      </c>
      <c r="H186" s="33">
        <f t="shared" ca="1" si="43"/>
        <v>-5.9280358377810519E-3</v>
      </c>
      <c r="I186" s="33">
        <f t="shared" si="44"/>
        <v>2.8922514177273938E-2</v>
      </c>
      <c r="J186" s="34">
        <f t="shared" si="45"/>
        <v>3.117394782246178E-2</v>
      </c>
      <c r="K186" s="34">
        <f t="shared" ca="1" si="46"/>
        <v>1.2601807396210167E-2</v>
      </c>
      <c r="L186" s="33">
        <f t="shared" si="47"/>
        <v>-2.9134799283279372E-3</v>
      </c>
      <c r="M186" s="33">
        <f t="shared" ca="1" si="48"/>
        <v>1.8405425519326067E-3</v>
      </c>
      <c r="N186" s="33">
        <f t="shared" si="49"/>
        <v>1.2877288526413932E-2</v>
      </c>
      <c r="O186" s="34">
        <f t="shared" si="50"/>
        <v>1.5790768454741869E-2</v>
      </c>
      <c r="P186" s="34">
        <f t="shared" ca="1" si="51"/>
        <v>1.3874077925242005E-2</v>
      </c>
      <c r="Q186" s="35">
        <f t="shared" si="52"/>
        <v>207.12</v>
      </c>
      <c r="R186" s="35">
        <f t="shared" ca="1" si="53"/>
        <v>-1.2722705290318381E-3</v>
      </c>
    </row>
    <row r="187" spans="1:18">
      <c r="A187" s="30">
        <f t="shared" si="37"/>
        <v>38719</v>
      </c>
      <c r="B187" s="31">
        <f t="shared" si="38"/>
        <v>2006</v>
      </c>
      <c r="C187" s="31">
        <f t="shared" si="39"/>
        <v>1</v>
      </c>
      <c r="D187" s="31">
        <f t="shared" si="54"/>
        <v>156</v>
      </c>
      <c r="E187" s="32">
        <f t="shared" si="40"/>
        <v>16085.506315789473</v>
      </c>
      <c r="F187" s="32">
        <f t="shared" si="41"/>
        <v>5760.3</v>
      </c>
      <c r="G187" s="33">
        <f t="shared" si="42"/>
        <v>-2.2700325079442175E-3</v>
      </c>
      <c r="H187" s="33">
        <f t="shared" ca="1" si="43"/>
        <v>-5.9624421113069186E-3</v>
      </c>
      <c r="I187" s="33">
        <f t="shared" si="44"/>
        <v>2.872980005455782E-2</v>
      </c>
      <c r="J187" s="34">
        <f t="shared" si="45"/>
        <v>3.0999832562502036E-2</v>
      </c>
      <c r="K187" s="34">
        <f t="shared" ca="1" si="46"/>
        <v>1.4647877944790694E-2</v>
      </c>
      <c r="L187" s="33">
        <f t="shared" si="47"/>
        <v>-1.1742713179041548E-3</v>
      </c>
      <c r="M187" s="33">
        <f t="shared" ca="1" si="48"/>
        <v>1.7113629099776483E-3</v>
      </c>
      <c r="N187" s="33">
        <f t="shared" si="49"/>
        <v>1.4294728111776811E-2</v>
      </c>
      <c r="O187" s="34">
        <f t="shared" si="50"/>
        <v>1.5468999429680967E-2</v>
      </c>
      <c r="P187" s="34">
        <f t="shared" ca="1" si="51"/>
        <v>1.4243478056497413E-2</v>
      </c>
      <c r="Q187" s="35">
        <f t="shared" si="52"/>
        <v>202.92</v>
      </c>
      <c r="R187" s="35">
        <f t="shared" ca="1" si="53"/>
        <v>4.0439988829328068E-4</v>
      </c>
    </row>
    <row r="188" spans="1:18">
      <c r="A188" s="30">
        <f t="shared" si="37"/>
        <v>38749</v>
      </c>
      <c r="B188" s="31">
        <f t="shared" si="38"/>
        <v>2006</v>
      </c>
      <c r="C188" s="31">
        <f t="shared" si="39"/>
        <v>2</v>
      </c>
      <c r="D188" s="31">
        <f t="shared" si="54"/>
        <v>157</v>
      </c>
      <c r="E188" s="32">
        <f t="shared" si="40"/>
        <v>16187.636499999999</v>
      </c>
      <c r="F188" s="32">
        <f t="shared" si="41"/>
        <v>5791.5</v>
      </c>
      <c r="G188" s="33">
        <f t="shared" si="42"/>
        <v>-2.7171698420369031E-3</v>
      </c>
      <c r="H188" s="33">
        <f t="shared" ca="1" si="43"/>
        <v>-6.0000585881709589E-3</v>
      </c>
      <c r="I188" s="33">
        <f t="shared" si="44"/>
        <v>2.8164146199668071E-2</v>
      </c>
      <c r="J188" s="34">
        <f t="shared" si="45"/>
        <v>3.0881316041704975E-2</v>
      </c>
      <c r="K188" s="34">
        <f t="shared" ca="1" si="46"/>
        <v>1.6411053927950083E-2</v>
      </c>
      <c r="L188" s="33">
        <f t="shared" si="47"/>
        <v>-1.0194757753109163E-3</v>
      </c>
      <c r="M188" s="33">
        <f t="shared" ca="1" si="48"/>
        <v>1.5761788308012237E-3</v>
      </c>
      <c r="N188" s="33">
        <f t="shared" si="49"/>
        <v>1.2772778475081884E-2</v>
      </c>
      <c r="O188" s="34">
        <f t="shared" si="50"/>
        <v>1.3792254250392801E-2</v>
      </c>
      <c r="P188" s="34">
        <f t="shared" ca="1" si="51"/>
        <v>1.4441374662703803E-2</v>
      </c>
      <c r="Q188" s="35">
        <f t="shared" si="52"/>
        <v>208.5</v>
      </c>
      <c r="R188" s="35">
        <f t="shared" ca="1" si="53"/>
        <v>1.96967926524628E-3</v>
      </c>
    </row>
    <row r="189" spans="1:18">
      <c r="A189" s="30">
        <f t="shared" si="37"/>
        <v>38777</v>
      </c>
      <c r="B189" s="31">
        <f t="shared" si="38"/>
        <v>2006</v>
      </c>
      <c r="C189" s="31">
        <f t="shared" si="39"/>
        <v>3</v>
      </c>
      <c r="D189" s="31">
        <f t="shared" si="54"/>
        <v>158</v>
      </c>
      <c r="E189" s="32">
        <f t="shared" si="40"/>
        <v>16311.540454545453</v>
      </c>
      <c r="F189" s="32">
        <f t="shared" si="41"/>
        <v>5964.6</v>
      </c>
      <c r="G189" s="33">
        <f t="shared" si="42"/>
        <v>-2.7161257478648072E-3</v>
      </c>
      <c r="H189" s="33">
        <f t="shared" ca="1" si="43"/>
        <v>-6.03597301608692E-3</v>
      </c>
      <c r="I189" s="33">
        <f t="shared" si="44"/>
        <v>2.6914865273590775E-2</v>
      </c>
      <c r="J189" s="34">
        <f t="shared" si="45"/>
        <v>2.9630991021455583E-2</v>
      </c>
      <c r="K189" s="34">
        <f t="shared" ca="1" si="46"/>
        <v>1.8351660266102125E-2</v>
      </c>
      <c r="L189" s="33">
        <f t="shared" si="47"/>
        <v>-1.2795243135729829E-3</v>
      </c>
      <c r="M189" s="33">
        <f t="shared" ca="1" si="48"/>
        <v>1.4135460890093259E-3</v>
      </c>
      <c r="N189" s="33">
        <f t="shared" si="49"/>
        <v>1.6479191754126297E-2</v>
      </c>
      <c r="O189" s="34">
        <f t="shared" si="50"/>
        <v>1.7758716067699281E-2</v>
      </c>
      <c r="P189" s="34">
        <f t="shared" ca="1" si="51"/>
        <v>1.4867834443712835E-2</v>
      </c>
      <c r="Q189" s="35">
        <f t="shared" si="52"/>
        <v>202.99</v>
      </c>
      <c r="R189" s="35">
        <f t="shared" ca="1" si="53"/>
        <v>3.4838258223892898E-3</v>
      </c>
    </row>
    <row r="190" spans="1:18">
      <c r="A190" s="30">
        <f t="shared" si="37"/>
        <v>38810</v>
      </c>
      <c r="B190" s="31">
        <f t="shared" si="38"/>
        <v>2006</v>
      </c>
      <c r="C190" s="31">
        <f t="shared" si="39"/>
        <v>4</v>
      </c>
      <c r="D190" s="31">
        <f t="shared" si="54"/>
        <v>159</v>
      </c>
      <c r="E190" s="32">
        <f t="shared" si="40"/>
        <v>17232.967499999995</v>
      </c>
      <c r="F190" s="32">
        <f t="shared" si="41"/>
        <v>6023.1</v>
      </c>
      <c r="G190" s="33">
        <f t="shared" si="42"/>
        <v>-1.7291117666173002E-3</v>
      </c>
      <c r="H190" s="33">
        <f t="shared" ca="1" si="43"/>
        <v>-6.0571440288420507E-3</v>
      </c>
      <c r="I190" s="33">
        <f t="shared" si="44"/>
        <v>3.4466105230858794E-2</v>
      </c>
      <c r="J190" s="34">
        <f t="shared" si="45"/>
        <v>3.6195216997476097E-2</v>
      </c>
      <c r="K190" s="34">
        <f t="shared" ca="1" si="46"/>
        <v>2.1263291290663108E-2</v>
      </c>
      <c r="L190" s="33">
        <f t="shared" si="47"/>
        <v>-6.845462824544992E-4</v>
      </c>
      <c r="M190" s="33">
        <f t="shared" ca="1" si="48"/>
        <v>1.2679738546269395E-3</v>
      </c>
      <c r="N190" s="33">
        <f t="shared" si="49"/>
        <v>1.8886004588933591E-2</v>
      </c>
      <c r="O190" s="34">
        <f t="shared" si="50"/>
        <v>1.9570550871388089E-2</v>
      </c>
      <c r="P190" s="34">
        <f t="shared" ca="1" si="51"/>
        <v>1.567239924521285E-2</v>
      </c>
      <c r="Q190" s="35">
        <f t="shared" si="52"/>
        <v>204.48</v>
      </c>
      <c r="R190" s="35">
        <f t="shared" ca="1" si="53"/>
        <v>5.5908920454502582E-3</v>
      </c>
    </row>
    <row r="191" spans="1:18">
      <c r="A191" s="30">
        <f t="shared" si="37"/>
        <v>38838</v>
      </c>
      <c r="B191" s="31">
        <f t="shared" si="38"/>
        <v>2006</v>
      </c>
      <c r="C191" s="31">
        <f t="shared" si="39"/>
        <v>5</v>
      </c>
      <c r="D191" s="31">
        <f t="shared" si="54"/>
        <v>160</v>
      </c>
      <c r="E191" s="32">
        <f t="shared" si="40"/>
        <v>16322.239500000005</v>
      </c>
      <c r="F191" s="32">
        <f t="shared" si="41"/>
        <v>5723.8</v>
      </c>
      <c r="G191" s="33">
        <f t="shared" si="42"/>
        <v>-5.9768450664279002E-4</v>
      </c>
      <c r="H191" s="33">
        <f t="shared" ca="1" si="43"/>
        <v>-6.0316457324749023E-3</v>
      </c>
      <c r="I191" s="33">
        <f t="shared" si="44"/>
        <v>3.2264349972673113E-2</v>
      </c>
      <c r="J191" s="34">
        <f t="shared" si="45"/>
        <v>3.2862034479315905E-2</v>
      </c>
      <c r="K191" s="34">
        <f t="shared" ca="1" si="46"/>
        <v>2.3512601699174518E-2</v>
      </c>
      <c r="L191" s="33">
        <f t="shared" si="47"/>
        <v>-1.4625154555046942E-3</v>
      </c>
      <c r="M191" s="33">
        <f t="shared" ca="1" si="48"/>
        <v>1.1008239979020541E-3</v>
      </c>
      <c r="N191" s="33">
        <f t="shared" si="49"/>
        <v>1.1868421095035704E-2</v>
      </c>
      <c r="O191" s="34">
        <f t="shared" si="50"/>
        <v>1.3330936550540398E-2</v>
      </c>
      <c r="P191" s="34">
        <f t="shared" ca="1" si="51"/>
        <v>1.5731829118800091E-2</v>
      </c>
      <c r="Q191" s="35">
        <f t="shared" si="52"/>
        <v>207.31</v>
      </c>
      <c r="R191" s="35">
        <f t="shared" ca="1" si="53"/>
        <v>7.7807725803744274E-3</v>
      </c>
    </row>
    <row r="192" spans="1:18">
      <c r="A192" s="30">
        <f t="shared" si="37"/>
        <v>38869</v>
      </c>
      <c r="B192" s="31">
        <f t="shared" si="38"/>
        <v>2006</v>
      </c>
      <c r="C192" s="31">
        <f t="shared" si="39"/>
        <v>6</v>
      </c>
      <c r="D192" s="31">
        <f t="shared" si="54"/>
        <v>161</v>
      </c>
      <c r="E192" s="32">
        <f t="shared" si="40"/>
        <v>14990.307727272728</v>
      </c>
      <c r="F192" s="32">
        <f t="shared" si="41"/>
        <v>5833.4</v>
      </c>
      <c r="G192" s="33">
        <f t="shared" si="42"/>
        <v>-1.7222353294849256E-3</v>
      </c>
      <c r="H192" s="33">
        <f t="shared" ca="1" si="43"/>
        <v>-6.014319495661293E-3</v>
      </c>
      <c r="I192" s="33">
        <f t="shared" si="44"/>
        <v>2.2795803760548471E-2</v>
      </c>
      <c r="J192" s="34">
        <f t="shared" si="45"/>
        <v>2.4518039090033396E-2</v>
      </c>
      <c r="K192" s="34">
        <f t="shared" ca="1" si="46"/>
        <v>2.5160029964196612E-2</v>
      </c>
      <c r="L192" s="33">
        <f t="shared" si="47"/>
        <v>-1.0967146736168406E-3</v>
      </c>
      <c r="M192" s="33">
        <f t="shared" ca="1" si="48"/>
        <v>9.3681602575155143E-4</v>
      </c>
      <c r="N192" s="33">
        <f t="shared" si="49"/>
        <v>1.0981215787979337E-2</v>
      </c>
      <c r="O192" s="34">
        <f t="shared" si="50"/>
        <v>1.2077930461596179E-2</v>
      </c>
      <c r="P192" s="34">
        <f t="shared" ca="1" si="51"/>
        <v>1.5550588095687171E-2</v>
      </c>
      <c r="Q192" s="35">
        <f t="shared" si="52"/>
        <v>210.68</v>
      </c>
      <c r="R192" s="35">
        <f t="shared" ca="1" si="53"/>
        <v>9.6094418685094413E-3</v>
      </c>
    </row>
    <row r="193" spans="1:18">
      <c r="A193" s="30">
        <f t="shared" si="37"/>
        <v>38901</v>
      </c>
      <c r="B193" s="31">
        <f t="shared" si="38"/>
        <v>2006</v>
      </c>
      <c r="C193" s="31">
        <f t="shared" si="39"/>
        <v>7</v>
      </c>
      <c r="D193" s="31">
        <f t="shared" si="54"/>
        <v>162</v>
      </c>
      <c r="E193" s="32">
        <f t="shared" si="40"/>
        <v>15147.554</v>
      </c>
      <c r="F193" s="32">
        <f t="shared" si="41"/>
        <v>5928.3</v>
      </c>
      <c r="G193" s="33">
        <f t="shared" si="42"/>
        <v>-1.5696486326754785E-3</v>
      </c>
      <c r="H193" s="33">
        <f t="shared" ca="1" si="43"/>
        <v>-5.9990932341475863E-3</v>
      </c>
      <c r="I193" s="33">
        <f t="shared" si="44"/>
        <v>2.1400810377436585E-2</v>
      </c>
      <c r="J193" s="34">
        <f t="shared" si="45"/>
        <v>2.2970459010112063E-2</v>
      </c>
      <c r="K193" s="34">
        <f t="shared" ca="1" si="46"/>
        <v>2.6381020371471591E-2</v>
      </c>
      <c r="L193" s="33">
        <f t="shared" si="47"/>
        <v>-9.8783152298879159E-4</v>
      </c>
      <c r="M193" s="33">
        <f t="shared" ca="1" si="48"/>
        <v>7.8322577949757101E-4</v>
      </c>
      <c r="N193" s="33">
        <f t="shared" si="49"/>
        <v>9.6146570892274956E-3</v>
      </c>
      <c r="O193" s="34">
        <f t="shared" si="50"/>
        <v>1.0602488612216287E-2</v>
      </c>
      <c r="P193" s="34">
        <f t="shared" ca="1" si="51"/>
        <v>1.499428510415666E-2</v>
      </c>
      <c r="Q193" s="35">
        <f t="shared" si="52"/>
        <v>211.21</v>
      </c>
      <c r="R193" s="35">
        <f t="shared" ca="1" si="53"/>
        <v>1.1386735267314931E-2</v>
      </c>
    </row>
    <row r="194" spans="1:18">
      <c r="A194" s="30">
        <f t="shared" si="37"/>
        <v>38930</v>
      </c>
      <c r="B194" s="31">
        <f t="shared" si="38"/>
        <v>2006</v>
      </c>
      <c r="C194" s="31">
        <f t="shared" si="39"/>
        <v>8</v>
      </c>
      <c r="D194" s="31">
        <f t="shared" si="54"/>
        <v>163</v>
      </c>
      <c r="E194" s="32">
        <f t="shared" si="40"/>
        <v>15786.779130434785</v>
      </c>
      <c r="F194" s="32">
        <f t="shared" si="41"/>
        <v>5906.1</v>
      </c>
      <c r="G194" s="33">
        <f t="shared" si="42"/>
        <v>-4.6978367933199494E-4</v>
      </c>
      <c r="H194" s="33">
        <f t="shared" ca="1" si="43"/>
        <v>-5.9607757673025867E-3</v>
      </c>
      <c r="I194" s="33">
        <f t="shared" si="44"/>
        <v>2.1444093076416263E-2</v>
      </c>
      <c r="J194" s="34">
        <f t="shared" si="45"/>
        <v>2.1913876755748258E-2</v>
      </c>
      <c r="K194" s="34">
        <f t="shared" ca="1" si="46"/>
        <v>2.7050291798369597E-2</v>
      </c>
      <c r="L194" s="33">
        <f t="shared" si="47"/>
        <v>-1.6949841737259994E-3</v>
      </c>
      <c r="M194" s="33">
        <f t="shared" ca="1" si="48"/>
        <v>6.2099419775266595E-4</v>
      </c>
      <c r="N194" s="33">
        <f t="shared" si="49"/>
        <v>9.0719976115301772E-3</v>
      </c>
      <c r="O194" s="34">
        <f t="shared" si="50"/>
        <v>1.0766981785256176E-2</v>
      </c>
      <c r="P194" s="34">
        <f t="shared" ca="1" si="51"/>
        <v>1.4505349328834079E-2</v>
      </c>
      <c r="Q194" s="35">
        <f t="shared" si="52"/>
        <v>214.09</v>
      </c>
      <c r="R194" s="35">
        <f t="shared" ca="1" si="53"/>
        <v>1.2544942469535518E-2</v>
      </c>
    </row>
    <row r="195" spans="1:18">
      <c r="A195" s="30">
        <f t="shared" si="37"/>
        <v>38961</v>
      </c>
      <c r="B195" s="31">
        <f t="shared" si="38"/>
        <v>2006</v>
      </c>
      <c r="C195" s="31">
        <f t="shared" si="39"/>
        <v>9</v>
      </c>
      <c r="D195" s="31">
        <f t="shared" si="54"/>
        <v>164</v>
      </c>
      <c r="E195" s="32">
        <f t="shared" si="40"/>
        <v>15934.087</v>
      </c>
      <c r="F195" s="32">
        <f t="shared" si="41"/>
        <v>5960.8</v>
      </c>
      <c r="G195" s="33">
        <f t="shared" si="42"/>
        <v>-2.0265303113536763E-4</v>
      </c>
      <c r="H195" s="33">
        <f t="shared" ca="1" si="43"/>
        <v>-5.9231998250972601E-3</v>
      </c>
      <c r="I195" s="33">
        <f t="shared" si="44"/>
        <v>1.7091587777341651E-2</v>
      </c>
      <c r="J195" s="34">
        <f t="shared" si="45"/>
        <v>1.729424080847702E-2</v>
      </c>
      <c r="K195" s="34">
        <f t="shared" ca="1" si="46"/>
        <v>2.7044444607291187E-2</v>
      </c>
      <c r="L195" s="33">
        <f t="shared" si="47"/>
        <v>-7.5588714131753689E-4</v>
      </c>
      <c r="M195" s="33">
        <f t="shared" ca="1" si="48"/>
        <v>4.6923654007998854E-4</v>
      </c>
      <c r="N195" s="33">
        <f t="shared" si="49"/>
        <v>7.043282952393406E-3</v>
      </c>
      <c r="O195" s="34">
        <f t="shared" si="50"/>
        <v>7.7991700937109429E-3</v>
      </c>
      <c r="P195" s="34">
        <f t="shared" ca="1" si="51"/>
        <v>1.3787211997414213E-2</v>
      </c>
      <c r="Q195" s="35">
        <f t="shared" si="52"/>
        <v>223.44</v>
      </c>
      <c r="R195" s="35">
        <f t="shared" ca="1" si="53"/>
        <v>1.3257232609876974E-2</v>
      </c>
    </row>
    <row r="196" spans="1:18">
      <c r="A196" s="30">
        <f t="shared" si="37"/>
        <v>38992</v>
      </c>
      <c r="B196" s="31">
        <f t="shared" si="38"/>
        <v>2006</v>
      </c>
      <c r="C196" s="31">
        <f t="shared" si="39"/>
        <v>10</v>
      </c>
      <c r="D196" s="31">
        <f t="shared" si="54"/>
        <v>165</v>
      </c>
      <c r="E196" s="32">
        <f t="shared" si="40"/>
        <v>16519.444285714282</v>
      </c>
      <c r="F196" s="32">
        <f t="shared" si="41"/>
        <v>6129.2</v>
      </c>
      <c r="G196" s="33">
        <f t="shared" si="42"/>
        <v>1.0544584861763666E-3</v>
      </c>
      <c r="H196" s="33">
        <f t="shared" ca="1" si="43"/>
        <v>-5.8584643887970127E-3</v>
      </c>
      <c r="I196" s="33">
        <f t="shared" si="44"/>
        <v>1.7485116849778898E-2</v>
      </c>
      <c r="J196" s="34">
        <f t="shared" si="45"/>
        <v>1.6430658363602531E-2</v>
      </c>
      <c r="K196" s="34">
        <f t="shared" ca="1" si="46"/>
        <v>2.6733584889366505E-2</v>
      </c>
      <c r="L196" s="33">
        <f t="shared" si="47"/>
        <v>-6.8355314335124271E-4</v>
      </c>
      <c r="M196" s="33">
        <f t="shared" ca="1" si="48"/>
        <v>3.1859363142556634E-4</v>
      </c>
      <c r="N196" s="33">
        <f t="shared" si="49"/>
        <v>1.1841548333048291E-2</v>
      </c>
      <c r="O196" s="34">
        <f t="shared" si="50"/>
        <v>1.2525101476399533E-2</v>
      </c>
      <c r="P196" s="34">
        <f t="shared" ca="1" si="51"/>
        <v>1.367298315218788E-2</v>
      </c>
      <c r="Q196" s="35">
        <f t="shared" si="52"/>
        <v>221.38</v>
      </c>
      <c r="R196" s="35">
        <f t="shared" ca="1" si="53"/>
        <v>1.3060601737178625E-2</v>
      </c>
    </row>
    <row r="197" spans="1:18">
      <c r="A197" s="30">
        <f t="shared" si="37"/>
        <v>39022</v>
      </c>
      <c r="B197" s="31">
        <f t="shared" si="38"/>
        <v>2006</v>
      </c>
      <c r="C197" s="31">
        <f t="shared" si="39"/>
        <v>11</v>
      </c>
      <c r="D197" s="31">
        <f t="shared" si="54"/>
        <v>166</v>
      </c>
      <c r="E197" s="32">
        <f t="shared" si="40"/>
        <v>16101.069000000003</v>
      </c>
      <c r="F197" s="32">
        <f t="shared" si="41"/>
        <v>6048.9</v>
      </c>
      <c r="G197" s="33">
        <f t="shared" si="42"/>
        <v>1.2070217783844742E-3</v>
      </c>
      <c r="H197" s="33">
        <f t="shared" ca="1" si="43"/>
        <v>-5.7902059271608937E-3</v>
      </c>
      <c r="I197" s="33">
        <f t="shared" si="44"/>
        <v>9.4898693497065048E-3</v>
      </c>
      <c r="J197" s="34">
        <f t="shared" si="45"/>
        <v>8.2828475713220308E-3</v>
      </c>
      <c r="K197" s="34">
        <f t="shared" ca="1" si="46"/>
        <v>2.5262788377017637E-2</v>
      </c>
      <c r="L197" s="33">
        <f t="shared" si="47"/>
        <v>-2.1259092835611965E-4</v>
      </c>
      <c r="M197" s="33">
        <f t="shared" ca="1" si="48"/>
        <v>1.8257791154752901E-4</v>
      </c>
      <c r="N197" s="33">
        <f t="shared" si="49"/>
        <v>9.0991991829486481E-3</v>
      </c>
      <c r="O197" s="34">
        <f t="shared" si="50"/>
        <v>9.3117901113047678E-3</v>
      </c>
      <c r="P197" s="34">
        <f t="shared" ca="1" si="51"/>
        <v>1.323297401374394E-2</v>
      </c>
      <c r="Q197" s="35">
        <f t="shared" si="52"/>
        <v>222.97</v>
      </c>
      <c r="R197" s="35">
        <f t="shared" ca="1" si="53"/>
        <v>1.2029814363273697E-2</v>
      </c>
    </row>
    <row r="198" spans="1:18">
      <c r="A198" s="30">
        <f t="shared" si="37"/>
        <v>39052</v>
      </c>
      <c r="B198" s="31">
        <f t="shared" si="38"/>
        <v>2006</v>
      </c>
      <c r="C198" s="31">
        <f t="shared" si="39"/>
        <v>12</v>
      </c>
      <c r="D198" s="31">
        <f t="shared" si="54"/>
        <v>167</v>
      </c>
      <c r="E198" s="32">
        <f t="shared" si="40"/>
        <v>16790.213809523812</v>
      </c>
      <c r="F198" s="32">
        <f t="shared" si="41"/>
        <v>6220.8</v>
      </c>
      <c r="G198" s="33">
        <f t="shared" si="42"/>
        <v>2.1235023470428755E-3</v>
      </c>
      <c r="H198" s="33">
        <f t="shared" ca="1" si="43"/>
        <v>-5.7043521626807831E-3</v>
      </c>
      <c r="I198" s="33">
        <f t="shared" si="44"/>
        <v>5.8560034700712521E-3</v>
      </c>
      <c r="J198" s="34">
        <f t="shared" si="45"/>
        <v>3.7325011230283766E-3</v>
      </c>
      <c r="K198" s="34">
        <f t="shared" ca="1" si="46"/>
        <v>2.2976001152064857E-2</v>
      </c>
      <c r="L198" s="33">
        <f t="shared" si="47"/>
        <v>-3.7949918844699083E-6</v>
      </c>
      <c r="M198" s="33">
        <f t="shared" ca="1" si="48"/>
        <v>4.5958639469078651E-5</v>
      </c>
      <c r="N198" s="33">
        <f t="shared" si="49"/>
        <v>8.4816998224425469E-3</v>
      </c>
      <c r="O198" s="34">
        <f t="shared" si="50"/>
        <v>8.485494814327017E-3</v>
      </c>
      <c r="P198" s="34">
        <f t="shared" ca="1" si="51"/>
        <v>1.2624201210376036E-2</v>
      </c>
      <c r="Q198" s="35">
        <f t="shared" si="52"/>
        <v>227.47</v>
      </c>
      <c r="R198" s="35">
        <f t="shared" ca="1" si="53"/>
        <v>1.0351799941688821E-2</v>
      </c>
    </row>
    <row r="199" spans="1:18">
      <c r="A199" s="30">
        <f t="shared" si="37"/>
        <v>39083</v>
      </c>
      <c r="B199" s="31">
        <f t="shared" si="38"/>
        <v>2007</v>
      </c>
      <c r="C199" s="31">
        <f t="shared" si="39"/>
        <v>1</v>
      </c>
      <c r="D199" s="31">
        <f t="shared" si="54"/>
        <v>168</v>
      </c>
      <c r="E199" s="32">
        <f t="shared" si="40"/>
        <v>17286.324210526316</v>
      </c>
      <c r="F199" s="32">
        <f t="shared" si="41"/>
        <v>6203.1</v>
      </c>
      <c r="G199" s="33">
        <f t="shared" si="42"/>
        <v>3.2082223713203362E-3</v>
      </c>
      <c r="H199" s="33">
        <f t="shared" ca="1" si="43"/>
        <v>-5.597525692929194E-3</v>
      </c>
      <c r="I199" s="33">
        <f t="shared" si="44"/>
        <v>5.9997535931059463E-3</v>
      </c>
      <c r="J199" s="34">
        <f t="shared" si="45"/>
        <v>2.7915312217856101E-3</v>
      </c>
      <c r="K199" s="34">
        <f t="shared" ca="1" si="46"/>
        <v>2.0625309373671817E-2</v>
      </c>
      <c r="L199" s="33">
        <f t="shared" si="47"/>
        <v>-2.097716965546E-4</v>
      </c>
      <c r="M199" s="33">
        <f t="shared" ca="1" si="48"/>
        <v>-1.0053980382976051E-4</v>
      </c>
      <c r="N199" s="33">
        <f t="shared" si="49"/>
        <v>6.171634200654458E-3</v>
      </c>
      <c r="O199" s="34">
        <f t="shared" si="50"/>
        <v>6.3814058972090576E-3</v>
      </c>
      <c r="P199" s="34">
        <f t="shared" ca="1" si="51"/>
        <v>1.186690174933671E-2</v>
      </c>
      <c r="Q199" s="35">
        <f t="shared" si="52"/>
        <v>233.24</v>
      </c>
      <c r="R199" s="35">
        <f t="shared" ca="1" si="53"/>
        <v>8.7584076243351072E-3</v>
      </c>
    </row>
    <row r="200" spans="1:18">
      <c r="A200" s="30">
        <f t="shared" si="37"/>
        <v>39114</v>
      </c>
      <c r="B200" s="31">
        <f t="shared" si="38"/>
        <v>2007</v>
      </c>
      <c r="C200" s="31">
        <f t="shared" si="39"/>
        <v>2</v>
      </c>
      <c r="D200" s="31">
        <f t="shared" si="54"/>
        <v>169</v>
      </c>
      <c r="E200" s="32">
        <f t="shared" si="40"/>
        <v>17741.231052631574</v>
      </c>
      <c r="F200" s="32">
        <f t="shared" si="41"/>
        <v>6171.5</v>
      </c>
      <c r="G200" s="33">
        <f t="shared" si="42"/>
        <v>4.0370334295800232E-3</v>
      </c>
      <c r="H200" s="33">
        <f t="shared" ca="1" si="43"/>
        <v>-5.4818969530666777E-3</v>
      </c>
      <c r="I200" s="33">
        <f t="shared" si="44"/>
        <v>7.6369663991897561E-3</v>
      </c>
      <c r="J200" s="34">
        <f t="shared" si="45"/>
        <v>3.5999329696097329E-3</v>
      </c>
      <c r="K200" s="34">
        <f t="shared" ca="1" si="46"/>
        <v>1.8351860784330546E-2</v>
      </c>
      <c r="L200" s="33">
        <f t="shared" si="47"/>
        <v>5.8278144398798927E-4</v>
      </c>
      <c r="M200" s="33">
        <f t="shared" ca="1" si="48"/>
        <v>-2.2289973799105719E-4</v>
      </c>
      <c r="N200" s="33">
        <f t="shared" si="49"/>
        <v>5.2958829009652165E-3</v>
      </c>
      <c r="O200" s="34">
        <f t="shared" si="50"/>
        <v>4.7131014569772277E-3</v>
      </c>
      <c r="P200" s="34">
        <f t="shared" ca="1" si="51"/>
        <v>1.1110305683218746E-2</v>
      </c>
      <c r="Q200" s="35">
        <f t="shared" si="52"/>
        <v>237.4</v>
      </c>
      <c r="R200" s="35">
        <f t="shared" ca="1" si="53"/>
        <v>7.2415551011117997E-3</v>
      </c>
    </row>
    <row r="201" spans="1:18">
      <c r="A201" s="30">
        <f t="shared" si="37"/>
        <v>39142</v>
      </c>
      <c r="B201" s="31">
        <f t="shared" si="38"/>
        <v>2007</v>
      </c>
      <c r="C201" s="31">
        <f t="shared" si="39"/>
        <v>3</v>
      </c>
      <c r="D201" s="31">
        <f t="shared" si="54"/>
        <v>170</v>
      </c>
      <c r="E201" s="32">
        <f t="shared" si="40"/>
        <v>17128.367142857143</v>
      </c>
      <c r="F201" s="32">
        <f t="shared" si="41"/>
        <v>6308</v>
      </c>
      <c r="G201" s="33">
        <f t="shared" si="42"/>
        <v>4.1453820947706934E-3</v>
      </c>
      <c r="H201" s="33">
        <f t="shared" ca="1" si="43"/>
        <v>-5.3745712863622506E-3</v>
      </c>
      <c r="I201" s="33">
        <f t="shared" si="44"/>
        <v>4.0719271382163918E-3</v>
      </c>
      <c r="J201" s="34">
        <f t="shared" si="45"/>
        <v>-7.345495655430162E-5</v>
      </c>
      <c r="K201" s="34">
        <f t="shared" ca="1" si="46"/>
        <v>1.5876490286163055E-2</v>
      </c>
      <c r="L201" s="33">
        <f t="shared" si="47"/>
        <v>1.5701701277869276E-3</v>
      </c>
      <c r="M201" s="33">
        <f t="shared" ca="1" si="48"/>
        <v>-3.139800590419631E-4</v>
      </c>
      <c r="N201" s="33">
        <f t="shared" si="49"/>
        <v>4.664722803064539E-3</v>
      </c>
      <c r="O201" s="34">
        <f t="shared" si="50"/>
        <v>3.0945526752776112E-3</v>
      </c>
      <c r="P201" s="34">
        <f t="shared" ca="1" si="51"/>
        <v>9.8882920671836076E-3</v>
      </c>
      <c r="Q201" s="35">
        <f t="shared" si="52"/>
        <v>232.66</v>
      </c>
      <c r="R201" s="35">
        <f t="shared" ca="1" si="53"/>
        <v>5.9881982189794476E-3</v>
      </c>
    </row>
    <row r="202" spans="1:18">
      <c r="A202" s="30">
        <f t="shared" si="37"/>
        <v>39174</v>
      </c>
      <c r="B202" s="31">
        <f t="shared" si="38"/>
        <v>2007</v>
      </c>
      <c r="C202" s="31">
        <f t="shared" si="39"/>
        <v>4</v>
      </c>
      <c r="D202" s="31">
        <f t="shared" si="54"/>
        <v>171</v>
      </c>
      <c r="E202" s="32">
        <f t="shared" si="40"/>
        <v>17469.809499999999</v>
      </c>
      <c r="F202" s="32">
        <f t="shared" si="41"/>
        <v>6449.2</v>
      </c>
      <c r="G202" s="33">
        <f t="shared" si="42"/>
        <v>3.671341930630363E-3</v>
      </c>
      <c r="H202" s="33">
        <f t="shared" ca="1" si="43"/>
        <v>-5.2856981868842834E-3</v>
      </c>
      <c r="I202" s="33">
        <f t="shared" si="44"/>
        <v>1.1374962748208319E-3</v>
      </c>
      <c r="J202" s="34">
        <f t="shared" si="45"/>
        <v>-2.5338456558095311E-3</v>
      </c>
      <c r="K202" s="34">
        <f t="shared" ca="1" si="46"/>
        <v>1.2649068398389257E-2</v>
      </c>
      <c r="L202" s="33">
        <f t="shared" si="47"/>
        <v>1.079330605104204E-3</v>
      </c>
      <c r="M202" s="33">
        <f t="shared" ca="1" si="48"/>
        <v>-4.1818077193722745E-4</v>
      </c>
      <c r="N202" s="33">
        <f t="shared" si="49"/>
        <v>5.6961679301618592E-3</v>
      </c>
      <c r="O202" s="34">
        <f t="shared" si="50"/>
        <v>4.6168373250576548E-3</v>
      </c>
      <c r="P202" s="34">
        <f t="shared" ca="1" si="51"/>
        <v>8.6421492716560726E-3</v>
      </c>
      <c r="Q202" s="35">
        <f t="shared" si="52"/>
        <v>231.4</v>
      </c>
      <c r="R202" s="35">
        <f t="shared" ca="1" si="53"/>
        <v>4.0069191267331841E-3</v>
      </c>
    </row>
    <row r="203" spans="1:18">
      <c r="A203" s="30">
        <f t="shared" si="37"/>
        <v>39203</v>
      </c>
      <c r="B203" s="31">
        <f t="shared" si="38"/>
        <v>2007</v>
      </c>
      <c r="C203" s="31">
        <f t="shared" si="39"/>
        <v>5</v>
      </c>
      <c r="D203" s="31">
        <f t="shared" si="54"/>
        <v>172</v>
      </c>
      <c r="E203" s="32">
        <f t="shared" si="40"/>
        <v>17595.135714285716</v>
      </c>
      <c r="F203" s="32">
        <f t="shared" si="41"/>
        <v>6621.5</v>
      </c>
      <c r="G203" s="33">
        <f t="shared" si="42"/>
        <v>3.1987974496179602E-3</v>
      </c>
      <c r="H203" s="33">
        <f t="shared" ca="1" si="43"/>
        <v>-5.2119954605509252E-3</v>
      </c>
      <c r="I203" s="33">
        <f t="shared" si="44"/>
        <v>6.2578266323118628E-3</v>
      </c>
      <c r="J203" s="34">
        <f t="shared" si="45"/>
        <v>3.0590291826939025E-3</v>
      </c>
      <c r="K203" s="34">
        <f t="shared" ca="1" si="46"/>
        <v>1.0165484623670758E-2</v>
      </c>
      <c r="L203" s="33">
        <f t="shared" si="47"/>
        <v>1.8488805550769165E-3</v>
      </c>
      <c r="M203" s="33">
        <f t="shared" ca="1" si="48"/>
        <v>-5.0002858959720474E-4</v>
      </c>
      <c r="N203" s="33">
        <f t="shared" si="49"/>
        <v>1.2140750825174405E-2</v>
      </c>
      <c r="O203" s="34">
        <f t="shared" si="50"/>
        <v>1.0291870270097488E-2</v>
      </c>
      <c r="P203" s="34">
        <f t="shared" ca="1" si="51"/>
        <v>8.3888937482858306E-3</v>
      </c>
      <c r="Q203" s="35">
        <f t="shared" si="52"/>
        <v>238.75</v>
      </c>
      <c r="R203" s="35">
        <f t="shared" ca="1" si="53"/>
        <v>1.7765908753849275E-3</v>
      </c>
    </row>
    <row r="204" spans="1:18">
      <c r="A204" s="30">
        <f t="shared" si="37"/>
        <v>39234</v>
      </c>
      <c r="B204" s="31">
        <f t="shared" si="38"/>
        <v>2007</v>
      </c>
      <c r="C204" s="31">
        <f t="shared" si="39"/>
        <v>6</v>
      </c>
      <c r="D204" s="31">
        <f t="shared" si="54"/>
        <v>173</v>
      </c>
      <c r="E204" s="32">
        <f t="shared" si="40"/>
        <v>18001.366190476187</v>
      </c>
      <c r="F204" s="32">
        <f t="shared" si="41"/>
        <v>6607.9</v>
      </c>
      <c r="G204" s="33">
        <f t="shared" si="42"/>
        <v>4.5476589778664627E-3</v>
      </c>
      <c r="H204" s="33">
        <f t="shared" ca="1" si="43"/>
        <v>-5.1203497230020789E-3</v>
      </c>
      <c r="I204" s="33">
        <f t="shared" si="44"/>
        <v>1.5253651145470448E-2</v>
      </c>
      <c r="J204" s="34">
        <f t="shared" si="45"/>
        <v>1.0705992167603985E-2</v>
      </c>
      <c r="K204" s="34">
        <f t="shared" ca="1" si="46"/>
        <v>9.0144807134683053E-3</v>
      </c>
      <c r="L204" s="33">
        <f t="shared" si="47"/>
        <v>2.1935926836486497E-3</v>
      </c>
      <c r="M204" s="33">
        <f t="shared" ca="1" si="48"/>
        <v>-5.7218360575838267E-4</v>
      </c>
      <c r="N204" s="33">
        <f t="shared" si="49"/>
        <v>1.0388823513731235E-2</v>
      </c>
      <c r="O204" s="34">
        <f t="shared" si="50"/>
        <v>8.1952308300825855E-3</v>
      </c>
      <c r="P204" s="34">
        <f t="shared" ca="1" si="51"/>
        <v>8.0653354456596965E-3</v>
      </c>
      <c r="Q204" s="35">
        <f t="shared" si="52"/>
        <v>241.05</v>
      </c>
      <c r="R204" s="35">
        <f t="shared" ca="1" si="53"/>
        <v>9.4914526780860882E-4</v>
      </c>
    </row>
    <row r="205" spans="1:18">
      <c r="A205" s="30">
        <f t="shared" si="37"/>
        <v>39265</v>
      </c>
      <c r="B205" s="31">
        <f t="shared" si="38"/>
        <v>2007</v>
      </c>
      <c r="C205" s="31">
        <f t="shared" si="39"/>
        <v>7</v>
      </c>
      <c r="D205" s="31">
        <f t="shared" si="54"/>
        <v>174</v>
      </c>
      <c r="E205" s="32">
        <f t="shared" si="40"/>
        <v>17974.76761904762</v>
      </c>
      <c r="F205" s="32">
        <f t="shared" si="41"/>
        <v>6360.1</v>
      </c>
      <c r="G205" s="33">
        <f t="shared" si="42"/>
        <v>5.4381696769781303E-3</v>
      </c>
      <c r="H205" s="33">
        <f t="shared" ca="1" si="43"/>
        <v>-4.9894776818714603E-3</v>
      </c>
      <c r="I205" s="33">
        <f t="shared" si="44"/>
        <v>1.4260825728308548E-2</v>
      </c>
      <c r="J205" s="34">
        <f t="shared" si="45"/>
        <v>8.8226560513304172E-3</v>
      </c>
      <c r="K205" s="34">
        <f t="shared" ca="1" si="46"/>
        <v>7.8354971335698378E-3</v>
      </c>
      <c r="L205" s="33">
        <f t="shared" si="47"/>
        <v>1.9447089840746827E-3</v>
      </c>
      <c r="M205" s="33">
        <f t="shared" ca="1" si="48"/>
        <v>-6.3541356622027958E-4</v>
      </c>
      <c r="N205" s="33">
        <f t="shared" si="49"/>
        <v>5.8588838748443494E-3</v>
      </c>
      <c r="O205" s="34">
        <f t="shared" si="50"/>
        <v>3.9141748907696667E-3</v>
      </c>
      <c r="P205" s="34">
        <f t="shared" ca="1" si="51"/>
        <v>7.507975968872478E-3</v>
      </c>
      <c r="Q205" s="35">
        <f t="shared" si="52"/>
        <v>247.12</v>
      </c>
      <c r="R205" s="35">
        <f t="shared" ca="1" si="53"/>
        <v>3.2752116469735981E-4</v>
      </c>
    </row>
    <row r="206" spans="1:18">
      <c r="A206" s="30">
        <f t="shared" si="37"/>
        <v>39295</v>
      </c>
      <c r="B206" s="31">
        <f t="shared" si="38"/>
        <v>2007</v>
      </c>
      <c r="C206" s="31">
        <f t="shared" si="39"/>
        <v>8</v>
      </c>
      <c r="D206" s="31">
        <f t="shared" si="54"/>
        <v>175</v>
      </c>
      <c r="E206" s="32">
        <f t="shared" si="40"/>
        <v>16460.954782608696</v>
      </c>
      <c r="F206" s="32">
        <f t="shared" si="41"/>
        <v>6303.3</v>
      </c>
      <c r="G206" s="33">
        <f t="shared" si="42"/>
        <v>4.8894367394083788E-3</v>
      </c>
      <c r="H206" s="33">
        <f t="shared" ca="1" si="43"/>
        <v>-4.8428392416165374E-3</v>
      </c>
      <c r="I206" s="33">
        <f t="shared" si="44"/>
        <v>3.4848644955321052E-3</v>
      </c>
      <c r="J206" s="34">
        <f t="shared" si="45"/>
        <v>-1.4045722438762735E-3</v>
      </c>
      <c r="K206" s="34">
        <f t="shared" ca="1" si="46"/>
        <v>5.8922930502677924E-3</v>
      </c>
      <c r="L206" s="33">
        <f t="shared" si="47"/>
        <v>2.290441129221772E-3</v>
      </c>
      <c r="M206" s="33">
        <f t="shared" ca="1" si="48"/>
        <v>-6.8650343373710242E-4</v>
      </c>
      <c r="N206" s="33">
        <f t="shared" si="49"/>
        <v>5.4239658890801639E-3</v>
      </c>
      <c r="O206" s="34">
        <f t="shared" si="50"/>
        <v>3.1335247598583919E-3</v>
      </c>
      <c r="P206" s="34">
        <f t="shared" ca="1" si="51"/>
        <v>6.8718545500893293E-3</v>
      </c>
      <c r="Q206" s="35">
        <f t="shared" si="52"/>
        <v>240.37</v>
      </c>
      <c r="R206" s="35">
        <f t="shared" ca="1" si="53"/>
        <v>-9.7956149982153691E-4</v>
      </c>
    </row>
    <row r="207" spans="1:18">
      <c r="A207" s="30">
        <f t="shared" si="37"/>
        <v>39328</v>
      </c>
      <c r="B207" s="31">
        <f t="shared" si="38"/>
        <v>2007</v>
      </c>
      <c r="C207" s="31">
        <f t="shared" si="39"/>
        <v>9</v>
      </c>
      <c r="D207" s="31">
        <f t="shared" si="54"/>
        <v>176</v>
      </c>
      <c r="E207" s="32">
        <f t="shared" si="40"/>
        <v>16235.38777777778</v>
      </c>
      <c r="F207" s="32">
        <f t="shared" si="41"/>
        <v>6466.8</v>
      </c>
      <c r="G207" s="33">
        <f t="shared" si="42"/>
        <v>6.7350692303493956E-3</v>
      </c>
      <c r="H207" s="33">
        <f t="shared" ca="1" si="43"/>
        <v>-4.6348123202536763E-3</v>
      </c>
      <c r="I207" s="33">
        <f t="shared" si="44"/>
        <v>1.5610532999606004E-3</v>
      </c>
      <c r="J207" s="34">
        <f t="shared" si="45"/>
        <v>-5.1740159303887952E-3</v>
      </c>
      <c r="K207" s="34">
        <f t="shared" ca="1" si="46"/>
        <v>4.0199383220289727E-3</v>
      </c>
      <c r="L207" s="33">
        <f t="shared" si="47"/>
        <v>3.8437854680477678E-3</v>
      </c>
      <c r="M207" s="33">
        <f t="shared" ca="1" si="48"/>
        <v>-6.9770582627546869E-4</v>
      </c>
      <c r="N207" s="33">
        <f t="shared" si="49"/>
        <v>6.7897246239944573E-3</v>
      </c>
      <c r="O207" s="34">
        <f t="shared" si="50"/>
        <v>2.9459391559466894E-3</v>
      </c>
      <c r="P207" s="34">
        <f t="shared" ca="1" si="51"/>
        <v>6.4674186386089747E-3</v>
      </c>
      <c r="Q207" s="35">
        <f t="shared" si="52"/>
        <v>233.42</v>
      </c>
      <c r="R207" s="35">
        <f t="shared" ca="1" si="53"/>
        <v>-2.4474803165800019E-3</v>
      </c>
    </row>
    <row r="208" spans="1:18">
      <c r="A208" s="30">
        <f t="shared" si="37"/>
        <v>39356</v>
      </c>
      <c r="B208" s="31">
        <f t="shared" si="38"/>
        <v>2007</v>
      </c>
      <c r="C208" s="31">
        <f t="shared" si="39"/>
        <v>10</v>
      </c>
      <c r="D208" s="31">
        <f t="shared" si="54"/>
        <v>177</v>
      </c>
      <c r="E208" s="32">
        <f t="shared" si="40"/>
        <v>16903.359090909093</v>
      </c>
      <c r="F208" s="32">
        <f t="shared" si="41"/>
        <v>6721.6</v>
      </c>
      <c r="G208" s="33">
        <f t="shared" si="42"/>
        <v>6.694075789435901E-3</v>
      </c>
      <c r="H208" s="33">
        <f t="shared" ca="1" si="43"/>
        <v>-4.4372588036100382E-3</v>
      </c>
      <c r="I208" s="33">
        <f t="shared" si="44"/>
        <v>1.9145196921882439E-3</v>
      </c>
      <c r="J208" s="34">
        <f t="shared" si="45"/>
        <v>-4.7795560972476569E-3</v>
      </c>
      <c r="K208" s="34">
        <f t="shared" ca="1" si="46"/>
        <v>2.252420450291458E-3</v>
      </c>
      <c r="L208" s="33">
        <f t="shared" si="47"/>
        <v>3.9997175684838805E-3</v>
      </c>
      <c r="M208" s="33">
        <f t="shared" ca="1" si="48"/>
        <v>-7.1088561227862675E-4</v>
      </c>
      <c r="N208" s="33">
        <f t="shared" si="49"/>
        <v>7.6884988092580514E-3</v>
      </c>
      <c r="O208" s="34">
        <f t="shared" si="50"/>
        <v>3.6887812407741709E-3</v>
      </c>
      <c r="P208" s="34">
        <f t="shared" ca="1" si="51"/>
        <v>5.7310586189735259E-3</v>
      </c>
      <c r="Q208" s="35">
        <f t="shared" si="52"/>
        <v>234.91</v>
      </c>
      <c r="R208" s="35">
        <f t="shared" ca="1" si="53"/>
        <v>-3.4786381686820679E-3</v>
      </c>
    </row>
    <row r="209" spans="1:18">
      <c r="A209" s="30">
        <f t="shared" si="37"/>
        <v>39387</v>
      </c>
      <c r="B209" s="31">
        <f t="shared" si="38"/>
        <v>2007</v>
      </c>
      <c r="C209" s="31">
        <f t="shared" si="39"/>
        <v>11</v>
      </c>
      <c r="D209" s="31">
        <f t="shared" si="54"/>
        <v>178</v>
      </c>
      <c r="E209" s="32">
        <f t="shared" si="40"/>
        <v>15543.764285714282</v>
      </c>
      <c r="F209" s="32">
        <f t="shared" si="41"/>
        <v>6432.5</v>
      </c>
      <c r="G209" s="33">
        <f t="shared" si="42"/>
        <v>5.4335658692883943E-3</v>
      </c>
      <c r="H209" s="33">
        <f t="shared" ca="1" si="43"/>
        <v>-4.2568566267672005E-3</v>
      </c>
      <c r="I209" s="33">
        <f t="shared" si="44"/>
        <v>-2.9355099723101133E-3</v>
      </c>
      <c r="J209" s="34">
        <f t="shared" si="45"/>
        <v>-8.369075841598508E-3</v>
      </c>
      <c r="K209" s="34">
        <f t="shared" ca="1" si="46"/>
        <v>8.6476016588141321E-4</v>
      </c>
      <c r="L209" s="33">
        <f t="shared" si="47"/>
        <v>2.9446190476179876E-3</v>
      </c>
      <c r="M209" s="33">
        <f t="shared" ca="1" si="48"/>
        <v>-7.3764116805166463E-4</v>
      </c>
      <c r="N209" s="33">
        <f t="shared" si="49"/>
        <v>5.1239023203133111E-3</v>
      </c>
      <c r="O209" s="34">
        <f t="shared" si="50"/>
        <v>2.1792832726953235E-3</v>
      </c>
      <c r="P209" s="34">
        <f t="shared" ca="1" si="51"/>
        <v>5.1366830490894065E-3</v>
      </c>
      <c r="Q209" s="35">
        <f t="shared" si="52"/>
        <v>239.93</v>
      </c>
      <c r="R209" s="35">
        <f t="shared" ca="1" si="53"/>
        <v>-4.2719228832079938E-3</v>
      </c>
    </row>
    <row r="210" spans="1:18">
      <c r="A210" s="30">
        <f t="shared" si="37"/>
        <v>39419</v>
      </c>
      <c r="B210" s="31">
        <f t="shared" si="38"/>
        <v>2007</v>
      </c>
      <c r="C210" s="31">
        <f t="shared" si="39"/>
        <v>12</v>
      </c>
      <c r="D210" s="31">
        <f t="shared" si="54"/>
        <v>179</v>
      </c>
      <c r="E210" s="32">
        <f t="shared" si="40"/>
        <v>15544.647777777784</v>
      </c>
      <c r="F210" s="32">
        <f t="shared" si="41"/>
        <v>6456.9</v>
      </c>
      <c r="G210" s="33">
        <f t="shared" si="42"/>
        <v>5.4542083032845558E-3</v>
      </c>
      <c r="H210" s="33">
        <f t="shared" ca="1" si="43"/>
        <v>-4.0624338445814055E-3</v>
      </c>
      <c r="I210" s="33">
        <f t="shared" si="44"/>
        <v>-6.4233183603380831E-3</v>
      </c>
      <c r="J210" s="34">
        <f t="shared" si="45"/>
        <v>-1.1877526663622639E-2</v>
      </c>
      <c r="K210" s="34">
        <f t="shared" ca="1" si="46"/>
        <v>-4.360754830061711E-4</v>
      </c>
      <c r="L210" s="33">
        <f t="shared" si="47"/>
        <v>2.9604185130268339E-3</v>
      </c>
      <c r="M210" s="33">
        <f t="shared" ca="1" si="48"/>
        <v>-7.6337656975315087E-4</v>
      </c>
      <c r="N210" s="33">
        <f t="shared" si="49"/>
        <v>3.1042342176814917E-3</v>
      </c>
      <c r="O210" s="34">
        <f t="shared" si="50"/>
        <v>1.438157046546578E-4</v>
      </c>
      <c r="P210" s="34">
        <f t="shared" ca="1" si="51"/>
        <v>4.4415431232833766E-3</v>
      </c>
      <c r="Q210" s="35">
        <f t="shared" si="52"/>
        <v>228.2</v>
      </c>
      <c r="R210" s="35">
        <f t="shared" ca="1" si="53"/>
        <v>-4.8776186062895474E-3</v>
      </c>
    </row>
    <row r="211" spans="1:18">
      <c r="A211" s="30">
        <f t="shared" si="37"/>
        <v>39448</v>
      </c>
      <c r="B211" s="31">
        <f t="shared" si="38"/>
        <v>2008</v>
      </c>
      <c r="C211" s="31">
        <f t="shared" si="39"/>
        <v>1</v>
      </c>
      <c r="D211" s="31">
        <f t="shared" si="54"/>
        <v>180</v>
      </c>
      <c r="E211" s="32">
        <f t="shared" si="40"/>
        <v>13731.306842105265</v>
      </c>
      <c r="F211" s="32">
        <f t="shared" si="41"/>
        <v>5879.8</v>
      </c>
      <c r="G211" s="33">
        <f t="shared" si="42"/>
        <v>3.9924652620386206E-3</v>
      </c>
      <c r="H211" s="33">
        <f t="shared" ca="1" si="43"/>
        <v>-3.8742539974515868E-3</v>
      </c>
      <c r="I211" s="33">
        <f t="shared" si="44"/>
        <v>-1.9186440338914406E-2</v>
      </c>
      <c r="J211" s="34">
        <f t="shared" si="45"/>
        <v>-2.3178905600953027E-2</v>
      </c>
      <c r="K211" s="34">
        <f t="shared" ca="1" si="46"/>
        <v>-2.6002785515677244E-3</v>
      </c>
      <c r="L211" s="33">
        <f t="shared" si="47"/>
        <v>1.8007828899052744E-3</v>
      </c>
      <c r="M211" s="33">
        <f t="shared" ca="1" si="48"/>
        <v>-7.9963761175219519E-4</v>
      </c>
      <c r="N211" s="33">
        <f t="shared" si="49"/>
        <v>-4.4605349471732812E-3</v>
      </c>
      <c r="O211" s="34">
        <f t="shared" si="50"/>
        <v>-6.2613178370785555E-3</v>
      </c>
      <c r="P211" s="34">
        <f t="shared" ca="1" si="51"/>
        <v>3.3879828120927428E-3</v>
      </c>
      <c r="Q211" s="35">
        <f t="shared" si="52"/>
        <v>221.35</v>
      </c>
      <c r="R211" s="35">
        <f t="shared" ca="1" si="53"/>
        <v>-5.9882613636604671E-3</v>
      </c>
    </row>
    <row r="212" spans="1:18">
      <c r="A212" s="30">
        <f t="shared" si="37"/>
        <v>39479</v>
      </c>
      <c r="B212" s="31">
        <f t="shared" si="38"/>
        <v>2008</v>
      </c>
      <c r="C212" s="31">
        <f t="shared" si="39"/>
        <v>2</v>
      </c>
      <c r="D212" s="31">
        <f t="shared" si="54"/>
        <v>181</v>
      </c>
      <c r="E212" s="32">
        <f t="shared" si="40"/>
        <v>13547.84</v>
      </c>
      <c r="F212" s="32">
        <f t="shared" si="41"/>
        <v>5884.3</v>
      </c>
      <c r="G212" s="33">
        <f t="shared" si="42"/>
        <v>4.2427541094287764E-3</v>
      </c>
      <c r="H212" s="33">
        <f t="shared" ca="1" si="43"/>
        <v>-3.6752934098570381E-3</v>
      </c>
      <c r="I212" s="33">
        <f t="shared" si="44"/>
        <v>-2.2472020301863252E-2</v>
      </c>
      <c r="J212" s="34">
        <f t="shared" si="45"/>
        <v>-2.6714774411292028E-2</v>
      </c>
      <c r="K212" s="34">
        <f t="shared" ca="1" si="46"/>
        <v>-5.126504166642871E-3</v>
      </c>
      <c r="L212" s="33">
        <f t="shared" si="47"/>
        <v>1.9840442808704314E-3</v>
      </c>
      <c r="M212" s="33">
        <f t="shared" ca="1" si="48"/>
        <v>-8.3258915800774221E-4</v>
      </c>
      <c r="N212" s="33">
        <f t="shared" si="49"/>
        <v>-3.971177753198816E-3</v>
      </c>
      <c r="O212" s="34">
        <f t="shared" si="50"/>
        <v>-5.955222034069247E-3</v>
      </c>
      <c r="P212" s="34">
        <f t="shared" ca="1" si="51"/>
        <v>2.498955854505536E-3</v>
      </c>
      <c r="Q212" s="35">
        <f t="shared" si="52"/>
        <v>211.52</v>
      </c>
      <c r="R212" s="35">
        <f t="shared" ca="1" si="53"/>
        <v>-7.6254600211484065E-3</v>
      </c>
    </row>
    <row r="213" spans="1:18">
      <c r="A213" s="30">
        <f t="shared" si="37"/>
        <v>39510</v>
      </c>
      <c r="B213" s="31">
        <f t="shared" si="38"/>
        <v>2008</v>
      </c>
      <c r="C213" s="31">
        <f t="shared" si="39"/>
        <v>3</v>
      </c>
      <c r="D213" s="31">
        <f t="shared" si="54"/>
        <v>182</v>
      </c>
      <c r="E213" s="32">
        <f t="shared" si="40"/>
        <v>12602.923000000001</v>
      </c>
      <c r="F213" s="32">
        <f t="shared" si="41"/>
        <v>5702.1</v>
      </c>
      <c r="G213" s="33">
        <f t="shared" si="42"/>
        <v>1.333948429066938E-3</v>
      </c>
      <c r="H213" s="33">
        <f t="shared" ca="1" si="43"/>
        <v>-3.5451075152355149E-3</v>
      </c>
      <c r="I213" s="33">
        <f t="shared" si="44"/>
        <v>-2.5567267926772372E-2</v>
      </c>
      <c r="J213" s="34">
        <f t="shared" si="45"/>
        <v>-2.6901216355839308E-2</v>
      </c>
      <c r="K213" s="34">
        <f t="shared" ca="1" si="46"/>
        <v>-7.3621509499166215E-3</v>
      </c>
      <c r="L213" s="33">
        <f t="shared" si="47"/>
        <v>1.0897592754059481E-3</v>
      </c>
      <c r="M213" s="33">
        <f t="shared" ca="1" si="48"/>
        <v>-8.85763821800655E-4</v>
      </c>
      <c r="N213" s="33">
        <f t="shared" si="49"/>
        <v>-8.4153450881689438E-3</v>
      </c>
      <c r="O213" s="34">
        <f t="shared" si="50"/>
        <v>-9.5051043635748927E-3</v>
      </c>
      <c r="P213" s="34">
        <f t="shared" ca="1" si="51"/>
        <v>1.4489844346011612E-3</v>
      </c>
      <c r="Q213" s="35">
        <f t="shared" si="52"/>
        <v>204.92</v>
      </c>
      <c r="R213" s="35">
        <f t="shared" ca="1" si="53"/>
        <v>-8.8111353845177834E-3</v>
      </c>
    </row>
    <row r="214" spans="1:18">
      <c r="A214" s="30">
        <f t="shared" si="37"/>
        <v>39539</v>
      </c>
      <c r="B214" s="31">
        <f t="shared" si="38"/>
        <v>2008</v>
      </c>
      <c r="C214" s="31">
        <f t="shared" si="39"/>
        <v>4</v>
      </c>
      <c r="D214" s="31">
        <f t="shared" si="54"/>
        <v>183</v>
      </c>
      <c r="E214" s="32">
        <f t="shared" si="40"/>
        <v>13357.699047619048</v>
      </c>
      <c r="F214" s="32">
        <f t="shared" si="41"/>
        <v>6087.3</v>
      </c>
      <c r="G214" s="33">
        <f t="shared" si="42"/>
        <v>2.2200188638440174E-3</v>
      </c>
      <c r="H214" s="33">
        <f t="shared" ca="1" si="43"/>
        <v>-3.3886999990332513E-3</v>
      </c>
      <c r="I214" s="33">
        <f t="shared" si="44"/>
        <v>-2.2365107781487235E-2</v>
      </c>
      <c r="J214" s="34">
        <f t="shared" si="45"/>
        <v>-2.4585126645331253E-2</v>
      </c>
      <c r="K214" s="34">
        <f t="shared" ca="1" si="46"/>
        <v>-9.1997576990434319E-3</v>
      </c>
      <c r="L214" s="33">
        <f t="shared" si="47"/>
        <v>2.2803246017976519E-3</v>
      </c>
      <c r="M214" s="33">
        <f t="shared" ca="1" si="48"/>
        <v>-9.1241068865319296E-4</v>
      </c>
      <c r="N214" s="33">
        <f t="shared" si="49"/>
        <v>-4.8126215373246973E-3</v>
      </c>
      <c r="O214" s="34">
        <f t="shared" si="50"/>
        <v>-7.0929461391223492E-3</v>
      </c>
      <c r="P214" s="34">
        <f t="shared" ca="1" si="51"/>
        <v>4.7316914591949384E-4</v>
      </c>
      <c r="Q214" s="35">
        <f t="shared" si="52"/>
        <v>198.11</v>
      </c>
      <c r="R214" s="35">
        <f t="shared" ca="1" si="53"/>
        <v>-9.6729268449629261E-3</v>
      </c>
    </row>
    <row r="215" spans="1:18">
      <c r="A215" s="30">
        <f t="shared" si="37"/>
        <v>39569</v>
      </c>
      <c r="B215" s="31">
        <f t="shared" si="38"/>
        <v>2008</v>
      </c>
      <c r="C215" s="31">
        <f t="shared" si="39"/>
        <v>5</v>
      </c>
      <c r="D215" s="31">
        <f t="shared" si="54"/>
        <v>184</v>
      </c>
      <c r="E215" s="32">
        <f t="shared" si="40"/>
        <v>13995.333499999999</v>
      </c>
      <c r="F215" s="32">
        <f t="shared" si="41"/>
        <v>6053.5</v>
      </c>
      <c r="G215" s="33">
        <f t="shared" si="42"/>
        <v>2.4765686356965537E-3</v>
      </c>
      <c r="H215" s="33">
        <f t="shared" ca="1" si="43"/>
        <v>-3.2346744328985069E-3</v>
      </c>
      <c r="I215" s="33">
        <f t="shared" si="44"/>
        <v>-1.9074877612605762E-2</v>
      </c>
      <c r="J215" s="34">
        <f t="shared" si="45"/>
        <v>-2.1551446248302315E-2</v>
      </c>
      <c r="K215" s="34">
        <f t="shared" ca="1" si="46"/>
        <v>-1.1250630651626452E-2</v>
      </c>
      <c r="L215" s="33">
        <f t="shared" si="47"/>
        <v>2.4211378079877655E-3</v>
      </c>
      <c r="M215" s="33">
        <f t="shared" ca="1" si="48"/>
        <v>-9.3764675571646292E-4</v>
      </c>
      <c r="N215" s="33">
        <f t="shared" si="49"/>
        <v>-7.4737761016019999E-3</v>
      </c>
      <c r="O215" s="34">
        <f t="shared" si="50"/>
        <v>-9.8949139095897663E-3</v>
      </c>
      <c r="P215" s="34">
        <f t="shared" ca="1" si="51"/>
        <v>-1.2090628690544433E-3</v>
      </c>
      <c r="Q215" s="35">
        <f t="shared" si="52"/>
        <v>206.56</v>
      </c>
      <c r="R215" s="35">
        <f t="shared" ca="1" si="53"/>
        <v>-1.0041567782572008E-2</v>
      </c>
    </row>
    <row r="216" spans="1:18">
      <c r="A216" s="30">
        <f t="shared" si="37"/>
        <v>39601</v>
      </c>
      <c r="B216" s="31">
        <f t="shared" si="38"/>
        <v>2008</v>
      </c>
      <c r="C216" s="31">
        <f t="shared" si="39"/>
        <v>6</v>
      </c>
      <c r="D216" s="31">
        <f t="shared" si="54"/>
        <v>185</v>
      </c>
      <c r="E216" s="32">
        <f t="shared" si="40"/>
        <v>14084.600952380952</v>
      </c>
      <c r="F216" s="32">
        <f t="shared" si="41"/>
        <v>5625.9</v>
      </c>
      <c r="G216" s="33">
        <f t="shared" si="42"/>
        <v>3.4763027819165893E-3</v>
      </c>
      <c r="H216" s="33">
        <f t="shared" ca="1" si="43"/>
        <v>-3.0504643297778497E-3</v>
      </c>
      <c r="I216" s="33">
        <f t="shared" si="44"/>
        <v>-2.0447132079100348E-2</v>
      </c>
      <c r="J216" s="34">
        <f t="shared" si="45"/>
        <v>-2.3923434861016939E-2</v>
      </c>
      <c r="K216" s="34">
        <f t="shared" ca="1" si="46"/>
        <v>-1.4136416237344863E-2</v>
      </c>
      <c r="L216" s="33">
        <f t="shared" si="47"/>
        <v>2.6269210819430569E-3</v>
      </c>
      <c r="M216" s="33">
        <f t="shared" ca="1" si="48"/>
        <v>-9.449389851558126E-4</v>
      </c>
      <c r="N216" s="33">
        <f t="shared" si="49"/>
        <v>-1.3407080636700626E-2</v>
      </c>
      <c r="O216" s="34">
        <f t="shared" si="50"/>
        <v>-1.6034001718643682E-2</v>
      </c>
      <c r="P216" s="34">
        <f t="shared" ca="1" si="51"/>
        <v>-3.2281655814482995E-3</v>
      </c>
      <c r="Q216" s="35">
        <f t="shared" si="52"/>
        <v>208.06</v>
      </c>
      <c r="R216" s="35">
        <f t="shared" ca="1" si="53"/>
        <v>-1.0908250655896564E-2</v>
      </c>
    </row>
    <row r="217" spans="1:18">
      <c r="A217" s="30">
        <f t="shared" si="37"/>
        <v>39630</v>
      </c>
      <c r="B217" s="31">
        <f t="shared" si="38"/>
        <v>2008</v>
      </c>
      <c r="C217" s="31">
        <f t="shared" si="39"/>
        <v>7</v>
      </c>
      <c r="D217" s="31">
        <f t="shared" si="54"/>
        <v>186</v>
      </c>
      <c r="E217" s="32">
        <f t="shared" si="40"/>
        <v>13168.908636363636</v>
      </c>
      <c r="F217" s="32">
        <f t="shared" si="41"/>
        <v>5411.9</v>
      </c>
      <c r="G217" s="33">
        <f t="shared" si="42"/>
        <v>3.3424067718717107E-3</v>
      </c>
      <c r="H217" s="33">
        <f t="shared" ca="1" si="43"/>
        <v>-2.8625363815242256E-3</v>
      </c>
      <c r="I217" s="33">
        <f t="shared" si="44"/>
        <v>-2.5925860882660471E-2</v>
      </c>
      <c r="J217" s="34">
        <f t="shared" si="45"/>
        <v>-2.9268267654532183E-2</v>
      </c>
      <c r="K217" s="34">
        <f t="shared" ca="1" si="46"/>
        <v>-1.7310659879500079E-2</v>
      </c>
      <c r="L217" s="33">
        <f t="shared" si="47"/>
        <v>3.3691078798982286E-3</v>
      </c>
      <c r="M217" s="33">
        <f t="shared" ca="1" si="48"/>
        <v>-9.2453994720057735E-4</v>
      </c>
      <c r="N217" s="33">
        <f t="shared" si="49"/>
        <v>-1.3453655651544367E-2</v>
      </c>
      <c r="O217" s="34">
        <f t="shared" si="50"/>
        <v>-1.6822763531442596E-2</v>
      </c>
      <c r="P217" s="34">
        <f t="shared" ca="1" si="51"/>
        <v>-4.9562437832993212E-3</v>
      </c>
      <c r="Q217" s="35">
        <f t="shared" si="52"/>
        <v>211.46</v>
      </c>
      <c r="R217" s="35">
        <f t="shared" ca="1" si="53"/>
        <v>-1.2354416096200759E-2</v>
      </c>
    </row>
    <row r="218" spans="1:18">
      <c r="A218" s="30">
        <f t="shared" si="37"/>
        <v>39661</v>
      </c>
      <c r="B218" s="31">
        <f t="shared" si="38"/>
        <v>2008</v>
      </c>
      <c r="C218" s="31">
        <f t="shared" si="39"/>
        <v>8</v>
      </c>
      <c r="D218" s="31">
        <f t="shared" si="54"/>
        <v>187</v>
      </c>
      <c r="E218" s="32">
        <f t="shared" si="40"/>
        <v>12989.351428571428</v>
      </c>
      <c r="F218" s="32">
        <f t="shared" si="41"/>
        <v>5636.6</v>
      </c>
      <c r="G218" s="33">
        <f t="shared" si="42"/>
        <v>3.9824872280155733E-3</v>
      </c>
      <c r="H218" s="33">
        <f t="shared" ca="1" si="43"/>
        <v>-2.6604384237751649E-3</v>
      </c>
      <c r="I218" s="33">
        <f t="shared" si="44"/>
        <v>-1.9738441573404278E-2</v>
      </c>
      <c r="J218" s="34">
        <f t="shared" si="45"/>
        <v>-2.3720928801419849E-2</v>
      </c>
      <c r="K218" s="34">
        <f t="shared" ca="1" si="46"/>
        <v>-1.9170356259295376E-2</v>
      </c>
      <c r="L218" s="33">
        <f t="shared" si="47"/>
        <v>3.9960771592262847E-3</v>
      </c>
      <c r="M218" s="33">
        <f t="shared" ca="1" si="48"/>
        <v>-8.8619345343041612E-4</v>
      </c>
      <c r="N218" s="33">
        <f t="shared" si="49"/>
        <v>-9.3160215774709884E-3</v>
      </c>
      <c r="O218" s="34">
        <f t="shared" si="50"/>
        <v>-1.3312098736697274E-2</v>
      </c>
      <c r="P218" s="34">
        <f t="shared" ca="1" si="51"/>
        <v>-6.3267124080122932E-3</v>
      </c>
      <c r="Q218" s="35">
        <f t="shared" si="52"/>
        <v>213.87</v>
      </c>
      <c r="R218" s="35">
        <f t="shared" ca="1" si="53"/>
        <v>-1.2843643851283084E-2</v>
      </c>
    </row>
    <row r="219" spans="1:18">
      <c r="A219" s="30">
        <f t="shared" si="37"/>
        <v>39692</v>
      </c>
      <c r="B219" s="31">
        <f t="shared" si="38"/>
        <v>2008</v>
      </c>
      <c r="C219" s="31">
        <f t="shared" si="39"/>
        <v>9</v>
      </c>
      <c r="D219" s="31">
        <f t="shared" si="54"/>
        <v>188</v>
      </c>
      <c r="E219" s="32">
        <f t="shared" si="40"/>
        <v>12123.528999999999</v>
      </c>
      <c r="F219" s="32">
        <f t="shared" si="41"/>
        <v>4902.5</v>
      </c>
      <c r="G219" s="33">
        <f t="shared" si="42"/>
        <v>3.601988198758484E-3</v>
      </c>
      <c r="H219" s="33">
        <f t="shared" ca="1" si="43"/>
        <v>-2.4560352145794849E-3</v>
      </c>
      <c r="I219" s="33">
        <f t="shared" si="44"/>
        <v>-2.4337098390773946E-2</v>
      </c>
      <c r="J219" s="34">
        <f t="shared" si="45"/>
        <v>-2.7939086589532432E-2</v>
      </c>
      <c r="K219" s="34">
        <f t="shared" ca="1" si="46"/>
        <v>-2.1067445480890679E-2</v>
      </c>
      <c r="L219" s="33">
        <f t="shared" si="47"/>
        <v>3.8269146786579777E-3</v>
      </c>
      <c r="M219" s="33">
        <f t="shared" ca="1" si="48"/>
        <v>-8.2138205605884968E-4</v>
      </c>
      <c r="N219" s="33">
        <f t="shared" si="49"/>
        <v>-2.3078009721412506E-2</v>
      </c>
      <c r="O219" s="34">
        <f t="shared" si="50"/>
        <v>-2.6904924400070484E-2</v>
      </c>
      <c r="P219" s="34">
        <f t="shared" ca="1" si="51"/>
        <v>-8.8142843710137236E-3</v>
      </c>
      <c r="Q219" s="35">
        <f t="shared" si="52"/>
        <v>196.24</v>
      </c>
      <c r="R219" s="35">
        <f t="shared" ca="1" si="53"/>
        <v>-1.2253161109876955E-2</v>
      </c>
    </row>
    <row r="220" spans="1:18">
      <c r="A220" s="30">
        <f t="shared" si="37"/>
        <v>39722</v>
      </c>
      <c r="B220" s="31">
        <f t="shared" si="38"/>
        <v>2008</v>
      </c>
      <c r="C220" s="31">
        <f t="shared" si="39"/>
        <v>10</v>
      </c>
      <c r="D220" s="31">
        <f t="shared" si="54"/>
        <v>189</v>
      </c>
      <c r="E220" s="32">
        <f t="shared" si="40"/>
        <v>9117.0340909090919</v>
      </c>
      <c r="F220" s="32">
        <f t="shared" si="41"/>
        <v>4377.3</v>
      </c>
      <c r="G220" s="33">
        <f t="shared" si="42"/>
        <v>5.0341629816295138E-4</v>
      </c>
      <c r="H220" s="33">
        <f t="shared" ca="1" si="43"/>
        <v>-2.2800095866132176E-3</v>
      </c>
      <c r="I220" s="33">
        <f t="shared" si="44"/>
        <v>-5.1447318590827962E-2</v>
      </c>
      <c r="J220" s="34">
        <f t="shared" si="45"/>
        <v>-5.1950734888990914E-2</v>
      </c>
      <c r="K220" s="34">
        <f t="shared" ca="1" si="46"/>
        <v>-2.4998377046869285E-2</v>
      </c>
      <c r="L220" s="33">
        <f t="shared" si="47"/>
        <v>1.1147453356368403E-3</v>
      </c>
      <c r="M220" s="33">
        <f t="shared" ca="1" si="48"/>
        <v>-8.0881513949877153E-4</v>
      </c>
      <c r="N220" s="33">
        <f t="shared" si="49"/>
        <v>-3.5741177123085936E-2</v>
      </c>
      <c r="O220" s="34">
        <f t="shared" si="50"/>
        <v>-3.6855922458722774E-2</v>
      </c>
      <c r="P220" s="34">
        <f t="shared" ca="1" si="51"/>
        <v>-1.2193009679305138E-2</v>
      </c>
      <c r="Q220" s="35">
        <f t="shared" si="52"/>
        <v>189.01</v>
      </c>
      <c r="R220" s="35">
        <f t="shared" ca="1" si="53"/>
        <v>-1.2805367367564147E-2</v>
      </c>
    </row>
    <row r="221" spans="1:18">
      <c r="A221" s="30">
        <f t="shared" si="37"/>
        <v>39755</v>
      </c>
      <c r="B221" s="31">
        <f t="shared" si="38"/>
        <v>2008</v>
      </c>
      <c r="C221" s="31">
        <f t="shared" si="39"/>
        <v>11</v>
      </c>
      <c r="D221" s="31">
        <f t="shared" si="54"/>
        <v>190</v>
      </c>
      <c r="E221" s="32">
        <f t="shared" si="40"/>
        <v>8531.4499999999971</v>
      </c>
      <c r="F221" s="32">
        <f t="shared" si="41"/>
        <v>4288</v>
      </c>
      <c r="G221" s="33">
        <f t="shared" si="42"/>
        <v>-2.7224313477213147E-4</v>
      </c>
      <c r="H221" s="33">
        <f t="shared" ca="1" si="43"/>
        <v>-2.1134392846510553E-3</v>
      </c>
      <c r="I221" s="33">
        <f t="shared" si="44"/>
        <v>-4.9991684358343232E-2</v>
      </c>
      <c r="J221" s="34">
        <f t="shared" si="45"/>
        <v>-4.9719441223571102E-2</v>
      </c>
      <c r="K221" s="34">
        <f t="shared" ca="1" si="46"/>
        <v>-2.844424082870033E-2</v>
      </c>
      <c r="L221" s="33">
        <f t="shared" si="47"/>
        <v>3.895594889208522E-4</v>
      </c>
      <c r="M221" s="33">
        <f t="shared" ca="1" si="48"/>
        <v>-8.0862872282444183E-4</v>
      </c>
      <c r="N221" s="33">
        <f t="shared" si="49"/>
        <v>-3.3795236783771783E-2</v>
      </c>
      <c r="O221" s="34">
        <f t="shared" si="50"/>
        <v>-3.4184796272692636E-2</v>
      </c>
      <c r="P221" s="34">
        <f t="shared" ca="1" si="51"/>
        <v>-1.5223349641420801E-2</v>
      </c>
      <c r="Q221" s="35">
        <f t="shared" si="52"/>
        <v>158.28</v>
      </c>
      <c r="R221" s="35">
        <f t="shared" ca="1" si="53"/>
        <v>-1.3220891187279529E-2</v>
      </c>
    </row>
    <row r="222" spans="1:18">
      <c r="A222" s="30">
        <f t="shared" si="37"/>
        <v>39783</v>
      </c>
      <c r="B222" s="31">
        <f t="shared" si="38"/>
        <v>2008</v>
      </c>
      <c r="C222" s="31">
        <f t="shared" si="39"/>
        <v>12</v>
      </c>
      <c r="D222" s="31">
        <f t="shared" si="54"/>
        <v>191</v>
      </c>
      <c r="E222" s="32">
        <f t="shared" si="40"/>
        <v>8456.8209999999999</v>
      </c>
      <c r="F222" s="32">
        <f t="shared" si="41"/>
        <v>4434.2</v>
      </c>
      <c r="G222" s="33">
        <f t="shared" si="42"/>
        <v>-3.8247597104794199E-4</v>
      </c>
      <c r="H222" s="33">
        <f t="shared" ca="1" si="43"/>
        <v>-1.9563059352902101E-3</v>
      </c>
      <c r="I222" s="33">
        <f t="shared" si="44"/>
        <v>-5.0728587528636009E-2</v>
      </c>
      <c r="J222" s="34">
        <f t="shared" si="45"/>
        <v>-5.0346111557588065E-2</v>
      </c>
      <c r="K222" s="34">
        <f t="shared" ca="1" si="46"/>
        <v>-3.1649956236530781E-2</v>
      </c>
      <c r="L222" s="33">
        <f t="shared" si="47"/>
        <v>1.6397913218970221E-3</v>
      </c>
      <c r="M222" s="33">
        <f t="shared" ca="1" si="48"/>
        <v>-7.7732630122406279E-4</v>
      </c>
      <c r="N222" s="33">
        <f t="shared" si="49"/>
        <v>-3.1316842523344449E-2</v>
      </c>
      <c r="O222" s="34">
        <f t="shared" si="50"/>
        <v>-3.2956633845241473E-2</v>
      </c>
      <c r="P222" s="34">
        <f t="shared" ca="1" si="51"/>
        <v>-1.7981720437245479E-2</v>
      </c>
      <c r="Q222" s="35">
        <f t="shared" si="52"/>
        <v>146.91</v>
      </c>
      <c r="R222" s="35">
        <f t="shared" ca="1" si="53"/>
        <v>-1.3668235799285302E-2</v>
      </c>
    </row>
    <row r="223" spans="1:18">
      <c r="A223" s="30">
        <f t="shared" si="37"/>
        <v>39814</v>
      </c>
      <c r="B223" s="31">
        <f t="shared" si="38"/>
        <v>2009</v>
      </c>
      <c r="C223" s="31">
        <f t="shared" si="39"/>
        <v>1</v>
      </c>
      <c r="D223" s="31">
        <f t="shared" si="54"/>
        <v>192</v>
      </c>
      <c r="E223" s="32">
        <f t="shared" si="40"/>
        <v>8331.4894736842107</v>
      </c>
      <c r="F223" s="32">
        <f t="shared" si="41"/>
        <v>4149.6000000000004</v>
      </c>
      <c r="G223" s="33">
        <f t="shared" si="42"/>
        <v>-3.9320959923738795E-4</v>
      </c>
      <c r="H223" s="33">
        <f t="shared" ca="1" si="43"/>
        <v>-1.8180910864952072E-3</v>
      </c>
      <c r="I223" s="33">
        <f t="shared" si="44"/>
        <v>-4.1636345683212159E-2</v>
      </c>
      <c r="J223" s="34">
        <f t="shared" si="45"/>
        <v>-4.1243136083974771E-2</v>
      </c>
      <c r="K223" s="34">
        <f t="shared" ca="1" si="46"/>
        <v>-3.3155308776782598E-2</v>
      </c>
      <c r="L223" s="33">
        <f t="shared" si="47"/>
        <v>2.0996514571248255E-3</v>
      </c>
      <c r="M223" s="33">
        <f t="shared" ca="1" si="48"/>
        <v>-7.1322346843951572E-4</v>
      </c>
      <c r="N223" s="33">
        <f t="shared" si="49"/>
        <v>-2.9042566972630343E-2</v>
      </c>
      <c r="O223" s="34">
        <f t="shared" si="50"/>
        <v>-3.1142218429755168E-2</v>
      </c>
      <c r="P223" s="34">
        <f t="shared" ca="1" si="51"/>
        <v>-2.0055128819968532E-2</v>
      </c>
      <c r="Q223" s="35">
        <f t="shared" si="52"/>
        <v>133.04499999999999</v>
      </c>
      <c r="R223" s="35">
        <f t="shared" ca="1" si="53"/>
        <v>-1.3100179956814065E-2</v>
      </c>
    </row>
    <row r="224" spans="1:18">
      <c r="A224" s="30">
        <f t="shared" ref="A224:A287" si="55">IF(ISBLANK(INDEX(rngIndexData,D224,1)),"",INDEX(rngIndexData,D224,1))</f>
        <v>39846</v>
      </c>
      <c r="B224" s="31">
        <f t="shared" ref="B224:B287" si="56">IFERROR(YEAR(A224),"")</f>
        <v>2009</v>
      </c>
      <c r="C224" s="31">
        <f t="shared" ref="C224:C287" si="57">IFERROR(MONTH(A224),"")</f>
        <v>2</v>
      </c>
      <c r="D224" s="31">
        <f t="shared" si="54"/>
        <v>193</v>
      </c>
      <c r="E224" s="32">
        <f t="shared" ref="E224:E287" si="58">IF(ISBLANK(INDEX(rngIndexData,$D224,$U$11)),"",INDEX(rngIndexData,$D224,$U$11))</f>
        <v>7694.7826315789471</v>
      </c>
      <c r="F224" s="32">
        <f t="shared" ref="F224:F287" si="59">IF(ISBLANK(INDEX(rngIndexData,$D224,$U$12)),"",INDEX(rngIndexData,$D224,$U$12))</f>
        <v>3830.1</v>
      </c>
      <c r="G224" s="33">
        <f t="shared" ref="G224:G287" si="60">IF(AND(D224&gt;rngOff,A224&lt;&gt;""), LN(INDEX(rngData,D224,5)/INDEX(rngData,D224-$B$8,5))/$B$8, "")</f>
        <v>-1.4449964922356449E-3</v>
      </c>
      <c r="H224" s="33">
        <f t="shared" ref="H224:H287" ca="1" si="61">IF(AND(D224&gt;rngOff,A224&lt;&gt;""),AVERAGE(OFFSET(G224,0,0,-$B$8,1)),"")</f>
        <v>-1.6882248890049037E-3</v>
      </c>
      <c r="I224" s="33">
        <f t="shared" ref="I224:I287" si="62">IF(AND(D224&gt;rngOff,A224&lt;&gt;""), LN(INDEX(rngData,D224,5)/INDEX(rngData,D224-$B$9,5))/$B$9, "")</f>
        <v>-4.7140383845052349E-2</v>
      </c>
      <c r="J224" s="34">
        <f t="shared" ref="J224:J287" si="63">IFERROR(I224-G224,"")</f>
        <v>-4.5695387352816703E-2</v>
      </c>
      <c r="K224" s="34">
        <f t="shared" ref="K224:K287" ca="1" si="64">IF(AND(D224&gt;rngOff,A224&lt;&gt;""),AVERAGE(OFFSET(J224,0,0,-$B$10,1)),"")</f>
        <v>-3.4737026521909652E-2</v>
      </c>
      <c r="L224" s="33">
        <f t="shared" ref="L224:L287" si="65">IF(AND(D224&gt;rngOff,A224&lt;&gt;""), LN(INDEX(rngData,D224,6)/INDEX(rngData,D224-$B$8,6))/$B$8, "")</f>
        <v>6.4764825133844693E-4</v>
      </c>
      <c r="M224" s="33">
        <f t="shared" ref="M224:M287" ca="1" si="66">IF(AND(D224&gt;rngOff,A224&lt;&gt;""),AVERAGE(OFFSET(L224,0,0,-$B$8,1)),"")</f>
        <v>-6.7253793016154432E-4</v>
      </c>
      <c r="N224" s="33">
        <f t="shared" ref="N224:N287" si="67">IF(AND(D224&gt;rngOff,A224&lt;&gt;""), LN(INDEX(rngData,D224,6)/INDEX(rngData,D224-$B$9,6))/$B$9, "")</f>
        <v>-3.578307288759857E-2</v>
      </c>
      <c r="O224" s="34">
        <f t="shared" ref="O224:O287" si="68">IFERROR(N224-L224,"")</f>
        <v>-3.6430721138937014E-2</v>
      </c>
      <c r="P224" s="34">
        <f t="shared" ref="P224:P287" ca="1" si="69">IF(AND(D224&gt;rngOff,A224&lt;&gt;""),AVERAGE(OFFSET(O224,0,0,-$B$10,1)),"")</f>
        <v>-2.2594753745374178E-2</v>
      </c>
      <c r="Q224" s="35">
        <f t="shared" ref="Q224:Q287" si="70">IF(ISBLANK(INDEX(rngPairData,$D224,$U$13)),"",INDEX(rngPairData,$D224,$U$13))</f>
        <v>129.40799999999999</v>
      </c>
      <c r="R224" s="35">
        <f t="shared" ref="R224:R287" ca="1" si="71">IFERROR(K224-P224,"")</f>
        <v>-1.2142272776535474E-2</v>
      </c>
    </row>
    <row r="225" spans="1:22">
      <c r="A225" s="30">
        <f t="shared" si="55"/>
        <v>39874</v>
      </c>
      <c r="B225" s="31">
        <f t="shared" si="56"/>
        <v>2009</v>
      </c>
      <c r="C225" s="31">
        <f t="shared" si="57"/>
        <v>3</v>
      </c>
      <c r="D225" s="31">
        <f t="shared" si="54"/>
        <v>194</v>
      </c>
      <c r="E225" s="32">
        <f t="shared" si="58"/>
        <v>7764.5819047619052</v>
      </c>
      <c r="F225" s="32">
        <f t="shared" si="59"/>
        <v>3926.1</v>
      </c>
      <c r="G225" s="33">
        <f t="shared" si="60"/>
        <v>-7.0646546462005573E-4</v>
      </c>
      <c r="H225" s="33">
        <f t="shared" ca="1" si="61"/>
        <v>-1.5430596350557793E-3</v>
      </c>
      <c r="I225" s="33">
        <f t="shared" si="62"/>
        <v>-4.0363013299045215E-2</v>
      </c>
      <c r="J225" s="34">
        <f t="shared" si="63"/>
        <v>-3.9656547834425161E-2</v>
      </c>
      <c r="K225" s="34">
        <f t="shared" ca="1" si="64"/>
        <v>-3.5799970811791808E-2</v>
      </c>
      <c r="L225" s="33">
        <f t="shared" si="65"/>
        <v>1.1531261741502706E-3</v>
      </c>
      <c r="M225" s="33">
        <f t="shared" ca="1" si="66"/>
        <v>-6.2238088270599908E-4</v>
      </c>
      <c r="N225" s="33">
        <f t="shared" si="67"/>
        <v>-3.1098996774613096E-2</v>
      </c>
      <c r="O225" s="34">
        <f t="shared" si="68"/>
        <v>-3.2252122948763368E-2</v>
      </c>
      <c r="P225" s="34">
        <f t="shared" ca="1" si="69"/>
        <v>-2.4490338627473213E-2</v>
      </c>
      <c r="Q225" s="35">
        <f t="shared" si="70"/>
        <v>139.32900000000001</v>
      </c>
      <c r="R225" s="35">
        <f t="shared" ca="1" si="71"/>
        <v>-1.1309632184318595E-2</v>
      </c>
    </row>
    <row r="226" spans="1:22">
      <c r="A226" s="30">
        <f t="shared" si="55"/>
        <v>39904</v>
      </c>
      <c r="B226" s="31">
        <f t="shared" si="56"/>
        <v>2009</v>
      </c>
      <c r="C226" s="31">
        <f t="shared" si="57"/>
        <v>4</v>
      </c>
      <c r="D226" s="31">
        <f t="shared" si="54"/>
        <v>195</v>
      </c>
      <c r="E226" s="32">
        <f t="shared" si="58"/>
        <v>8767.9595238095226</v>
      </c>
      <c r="F226" s="32">
        <f t="shared" si="59"/>
        <v>4243.7</v>
      </c>
      <c r="G226" s="33">
        <f t="shared" si="60"/>
        <v>1.4312996252700343E-3</v>
      </c>
      <c r="H226" s="33">
        <f t="shared" ca="1" si="61"/>
        <v>-1.3626559568795755E-3</v>
      </c>
      <c r="I226" s="33">
        <f t="shared" si="62"/>
        <v>-3.5082401038328798E-2</v>
      </c>
      <c r="J226" s="34">
        <f t="shared" si="63"/>
        <v>-3.6513700663598832E-2</v>
      </c>
      <c r="K226" s="34">
        <f t="shared" ca="1" si="64"/>
        <v>-3.6794018646647442E-2</v>
      </c>
      <c r="L226" s="33">
        <f t="shared" si="65"/>
        <v>1.080756032899869E-3</v>
      </c>
      <c r="M226" s="33">
        <f t="shared" ca="1" si="66"/>
        <v>-5.8381097375487224E-4</v>
      </c>
      <c r="N226" s="33">
        <f t="shared" si="67"/>
        <v>-3.0064091953040942E-2</v>
      </c>
      <c r="O226" s="34">
        <f t="shared" si="68"/>
        <v>-3.1144847985940811E-2</v>
      </c>
      <c r="P226" s="34">
        <f t="shared" ca="1" si="69"/>
        <v>-2.6494663781374758E-2</v>
      </c>
      <c r="Q226" s="35">
        <f t="shared" si="70"/>
        <v>141.61099999999999</v>
      </c>
      <c r="R226" s="35">
        <f t="shared" ca="1" si="71"/>
        <v>-1.0299354865272684E-2</v>
      </c>
    </row>
    <row r="227" spans="1:22">
      <c r="A227" s="30">
        <f t="shared" si="55"/>
        <v>39934</v>
      </c>
      <c r="B227" s="31">
        <f t="shared" si="56"/>
        <v>2009</v>
      </c>
      <c r="C227" s="31">
        <f t="shared" si="57"/>
        <v>5</v>
      </c>
      <c r="D227" s="31">
        <f t="shared" si="54"/>
        <v>196</v>
      </c>
      <c r="E227" s="32">
        <f t="shared" si="58"/>
        <v>9304.4322222222236</v>
      </c>
      <c r="F227" s="32">
        <f t="shared" si="59"/>
        <v>4417.8999999999996</v>
      </c>
      <c r="G227" s="33">
        <f t="shared" si="60"/>
        <v>1.8699885879250404E-3</v>
      </c>
      <c r="H227" s="33">
        <f t="shared" ca="1" si="61"/>
        <v>-1.1626533005996966E-3</v>
      </c>
      <c r="I227" s="33">
        <f t="shared" si="62"/>
        <v>-3.4019423579876619E-2</v>
      </c>
      <c r="J227" s="34">
        <f t="shared" si="63"/>
        <v>-3.5889412167801657E-2</v>
      </c>
      <c r="K227" s="34">
        <f t="shared" ca="1" si="64"/>
        <v>-3.7988849139939058E-2</v>
      </c>
      <c r="L227" s="33">
        <f t="shared" si="65"/>
        <v>1.2141227059456134E-3</v>
      </c>
      <c r="M227" s="33">
        <f t="shared" ca="1" si="66"/>
        <v>-5.4140255354184102E-4</v>
      </c>
      <c r="N227" s="33">
        <f t="shared" si="67"/>
        <v>-2.6247678925018742E-2</v>
      </c>
      <c r="O227" s="34">
        <f t="shared" si="68"/>
        <v>-2.7461801630964355E-2</v>
      </c>
      <c r="P227" s="34">
        <f t="shared" ca="1" si="69"/>
        <v>-2.79585710914893E-2</v>
      </c>
      <c r="Q227" s="35">
        <f t="shared" si="70"/>
        <v>145.65600000000001</v>
      </c>
      <c r="R227" s="35">
        <f t="shared" ca="1" si="71"/>
        <v>-1.0030278048449758E-2</v>
      </c>
    </row>
    <row r="228" spans="1:22">
      <c r="A228" s="30">
        <f t="shared" si="55"/>
        <v>39965</v>
      </c>
      <c r="B228" s="31">
        <f t="shared" si="56"/>
        <v>2009</v>
      </c>
      <c r="C228" s="31">
        <f t="shared" si="57"/>
        <v>6</v>
      </c>
      <c r="D228" s="31">
        <f t="shared" si="54"/>
        <v>197</v>
      </c>
      <c r="E228" s="32">
        <f t="shared" si="58"/>
        <v>9810.3068181818162</v>
      </c>
      <c r="F228" s="32">
        <f t="shared" si="59"/>
        <v>4249.2</v>
      </c>
      <c r="G228" s="33">
        <f t="shared" si="60"/>
        <v>1.3592271884057718E-3</v>
      </c>
      <c r="H228" s="33">
        <f t="shared" ca="1" si="61"/>
        <v>-9.8267831873985749E-4</v>
      </c>
      <c r="I228" s="33">
        <f t="shared" si="62"/>
        <v>-3.0137376698839074E-2</v>
      </c>
      <c r="J228" s="34">
        <f t="shared" si="63"/>
        <v>-3.1496603887244845E-2</v>
      </c>
      <c r="K228" s="34">
        <f t="shared" ca="1" si="64"/>
        <v>-3.8619946558791377E-2</v>
      </c>
      <c r="L228" s="33">
        <f t="shared" si="65"/>
        <v>7.3148099360375142E-4</v>
      </c>
      <c r="M228" s="33">
        <f t="shared" ca="1" si="66"/>
        <v>-5.0558883112992905E-4</v>
      </c>
      <c r="N228" s="33">
        <f t="shared" si="67"/>
        <v>-2.3387517114010645E-2</v>
      </c>
      <c r="O228" s="34">
        <f t="shared" si="68"/>
        <v>-2.4118998107614396E-2</v>
      </c>
      <c r="P228" s="34">
        <f t="shared" ca="1" si="69"/>
        <v>-2.8632320790570195E-2</v>
      </c>
      <c r="Q228" s="35">
        <f t="shared" si="70"/>
        <v>154.18799999999999</v>
      </c>
      <c r="R228" s="35">
        <f t="shared" ca="1" si="71"/>
        <v>-9.9876257682211811E-3</v>
      </c>
    </row>
    <row r="229" spans="1:22">
      <c r="A229" s="30">
        <f t="shared" si="55"/>
        <v>39995</v>
      </c>
      <c r="B229" s="31">
        <f t="shared" si="56"/>
        <v>2009</v>
      </c>
      <c r="C229" s="31">
        <f t="shared" si="57"/>
        <v>7</v>
      </c>
      <c r="D229" s="31">
        <f t="shared" si="54"/>
        <v>198</v>
      </c>
      <c r="E229" s="32">
        <f t="shared" si="58"/>
        <v>9691.119999999999</v>
      </c>
      <c r="F229" s="32">
        <f t="shared" si="59"/>
        <v>4608.3999999999996</v>
      </c>
      <c r="G229" s="33">
        <f t="shared" si="60"/>
        <v>2.1251717132987146E-5</v>
      </c>
      <c r="H229" s="33">
        <f t="shared" ca="1" si="61"/>
        <v>-8.4090330331472191E-4</v>
      </c>
      <c r="I229" s="33">
        <f t="shared" si="62"/>
        <v>-2.5554053552028232E-2</v>
      </c>
      <c r="J229" s="34">
        <f t="shared" si="63"/>
        <v>-2.5575305269161221E-2</v>
      </c>
      <c r="K229" s="34">
        <f t="shared" ca="1" si="64"/>
        <v>-3.8312199693343797E-2</v>
      </c>
      <c r="L229" s="33">
        <f t="shared" si="65"/>
        <v>1.4317647904341811E-3</v>
      </c>
      <c r="M229" s="33">
        <f t="shared" ca="1" si="66"/>
        <v>-4.5368720076549248E-4</v>
      </c>
      <c r="N229" s="33">
        <f t="shared" si="67"/>
        <v>-1.3393292291547338E-2</v>
      </c>
      <c r="O229" s="34">
        <f t="shared" si="68"/>
        <v>-1.4825057081981518E-2</v>
      </c>
      <c r="P229" s="34">
        <f t="shared" ca="1" si="69"/>
        <v>-2.8465845253115105E-2</v>
      </c>
      <c r="Q229" s="35">
        <f t="shared" si="70"/>
        <v>158.55699999999999</v>
      </c>
      <c r="R229" s="35">
        <f t="shared" ca="1" si="71"/>
        <v>-9.8463544402286919E-3</v>
      </c>
    </row>
    <row r="230" spans="1:22">
      <c r="A230" s="30">
        <f t="shared" si="55"/>
        <v>40028</v>
      </c>
      <c r="B230" s="31">
        <f t="shared" si="56"/>
        <v>2009</v>
      </c>
      <c r="C230" s="31">
        <f t="shared" si="57"/>
        <v>8</v>
      </c>
      <c r="D230" s="31">
        <f t="shared" si="54"/>
        <v>199</v>
      </c>
      <c r="E230" s="32">
        <f t="shared" si="58"/>
        <v>10430.350952380953</v>
      </c>
      <c r="F230" s="32">
        <f t="shared" si="59"/>
        <v>4908.8999999999996</v>
      </c>
      <c r="G230" s="33">
        <f t="shared" si="60"/>
        <v>7.4643571671695027E-4</v>
      </c>
      <c r="H230" s="33">
        <f t="shared" ca="1" si="61"/>
        <v>-7.0356343488696545E-4</v>
      </c>
      <c r="I230" s="33">
        <f t="shared" si="62"/>
        <v>-1.8284165342861411E-2</v>
      </c>
      <c r="J230" s="34">
        <f t="shared" si="63"/>
        <v>-1.9030601059578361E-2</v>
      </c>
      <c r="K230" s="34">
        <f t="shared" ca="1" si="64"/>
        <v>-3.7921339048190346E-2</v>
      </c>
      <c r="L230" s="33">
        <f t="shared" si="65"/>
        <v>2.2954225239492729E-3</v>
      </c>
      <c r="M230" s="33">
        <f t="shared" ca="1" si="66"/>
        <v>-3.9355099693943942E-4</v>
      </c>
      <c r="N230" s="33">
        <f t="shared" si="67"/>
        <v>-1.1519263560875145E-2</v>
      </c>
      <c r="O230" s="34">
        <f t="shared" si="68"/>
        <v>-1.3814686084824418E-2</v>
      </c>
      <c r="P230" s="34">
        <f t="shared" ca="1" si="69"/>
        <v>-2.8507727532125705E-2</v>
      </c>
      <c r="Q230" s="35">
        <f t="shared" si="70"/>
        <v>158.375</v>
      </c>
      <c r="R230" s="35">
        <f t="shared" ca="1" si="71"/>
        <v>-9.4136115160646412E-3</v>
      </c>
    </row>
    <row r="231" spans="1:22">
      <c r="A231" s="30">
        <f t="shared" si="55"/>
        <v>40057</v>
      </c>
      <c r="B231" s="31">
        <f t="shared" si="56"/>
        <v>2009</v>
      </c>
      <c r="C231" s="31">
        <f t="shared" si="57"/>
        <v>9</v>
      </c>
      <c r="D231" s="31">
        <f t="shared" si="54"/>
        <v>200</v>
      </c>
      <c r="E231" s="32">
        <f t="shared" si="58"/>
        <v>10302.869473684212</v>
      </c>
      <c r="F231" s="32">
        <f t="shared" si="59"/>
        <v>5133.8999999999996</v>
      </c>
      <c r="G231" s="33">
        <f t="shared" si="60"/>
        <v>-4.6013145539106407E-4</v>
      </c>
      <c r="H231" s="33">
        <f t="shared" ca="1" si="61"/>
        <v>-6.0607143592335288E-4</v>
      </c>
      <c r="I231" s="33">
        <f t="shared" si="62"/>
        <v>-1.3560471980110933E-2</v>
      </c>
      <c r="J231" s="34">
        <f t="shared" si="63"/>
        <v>-1.3100340524719868E-2</v>
      </c>
      <c r="K231" s="34">
        <f t="shared" ca="1" si="64"/>
        <v>-3.6684776876122628E-2</v>
      </c>
      <c r="L231" s="33">
        <f t="shared" si="65"/>
        <v>3.1528171709307661E-3</v>
      </c>
      <c r="M231" s="33">
        <f t="shared" ca="1" si="66"/>
        <v>-3.0187222141008711E-4</v>
      </c>
      <c r="N231" s="33">
        <f t="shared" si="67"/>
        <v>3.8433604317512009E-3</v>
      </c>
      <c r="O231" s="34">
        <f t="shared" si="68"/>
        <v>6.9054326082043475E-4</v>
      </c>
      <c r="P231" s="34">
        <f t="shared" ca="1" si="69"/>
        <v>-2.620810522705146E-2</v>
      </c>
      <c r="Q231" s="35">
        <f t="shared" si="70"/>
        <v>151.39400000000001</v>
      </c>
      <c r="R231" s="35">
        <f t="shared" ca="1" si="71"/>
        <v>-1.0476671649071168E-2</v>
      </c>
    </row>
    <row r="232" spans="1:22">
      <c r="A232" s="30">
        <f t="shared" si="55"/>
        <v>40087</v>
      </c>
      <c r="B232" s="31">
        <f t="shared" si="56"/>
        <v>2009</v>
      </c>
      <c r="C232" s="31">
        <f t="shared" si="57"/>
        <v>10</v>
      </c>
      <c r="D232" s="31">
        <f t="shared" si="54"/>
        <v>201</v>
      </c>
      <c r="E232" s="32">
        <f t="shared" si="58"/>
        <v>10066.243333333332</v>
      </c>
      <c r="F232" s="32">
        <f t="shared" si="59"/>
        <v>5044.6000000000004</v>
      </c>
      <c r="G232" s="33">
        <f t="shared" si="60"/>
        <v>-8.7021846171281411E-4</v>
      </c>
      <c r="H232" s="33">
        <f t="shared" ca="1" si="61"/>
        <v>-5.2606622463665417E-4</v>
      </c>
      <c r="I232" s="33">
        <f t="shared" si="62"/>
        <v>8.253586665354638E-3</v>
      </c>
      <c r="J232" s="34">
        <f t="shared" si="63"/>
        <v>9.1238051270674525E-3</v>
      </c>
      <c r="K232" s="34">
        <f t="shared" ca="1" si="64"/>
        <v>-3.1595231874784434E-2</v>
      </c>
      <c r="L232" s="33">
        <f t="shared" si="65"/>
        <v>2.2582115056223647E-3</v>
      </c>
      <c r="M232" s="33">
        <f t="shared" ca="1" si="66"/>
        <v>-2.4703929181232664E-4</v>
      </c>
      <c r="N232" s="33">
        <f t="shared" si="67"/>
        <v>1.1823855690340694E-2</v>
      </c>
      <c r="O232" s="34">
        <f t="shared" si="68"/>
        <v>9.5656441847183291E-3</v>
      </c>
      <c r="P232" s="34">
        <f t="shared" ca="1" si="69"/>
        <v>-2.233964134009803E-2</v>
      </c>
      <c r="Q232" s="35">
        <f t="shared" si="70"/>
        <v>143.584</v>
      </c>
      <c r="R232" s="35">
        <f t="shared" ca="1" si="71"/>
        <v>-9.2555905346864038E-3</v>
      </c>
    </row>
    <row r="233" spans="1:22">
      <c r="A233" s="30">
        <f t="shared" si="55"/>
        <v>40119</v>
      </c>
      <c r="B233" s="31">
        <f t="shared" si="56"/>
        <v>2009</v>
      </c>
      <c r="C233" s="31">
        <f t="shared" si="57"/>
        <v>11</v>
      </c>
      <c r="D233" s="31">
        <f t="shared" si="54"/>
        <v>202</v>
      </c>
      <c r="E233" s="32">
        <f t="shared" si="58"/>
        <v>9640.9915789473689</v>
      </c>
      <c r="F233" s="32">
        <f t="shared" si="59"/>
        <v>5190.7</v>
      </c>
      <c r="G233" s="33">
        <f t="shared" si="60"/>
        <v>-7.9003804198665229E-4</v>
      </c>
      <c r="H233" s="33">
        <f t="shared" ca="1" si="61"/>
        <v>-4.4905179253527206E-4</v>
      </c>
      <c r="I233" s="33">
        <f t="shared" si="62"/>
        <v>1.0188719073783707E-2</v>
      </c>
      <c r="J233" s="34">
        <f t="shared" si="63"/>
        <v>1.0978757115770359E-2</v>
      </c>
      <c r="K233" s="34">
        <f t="shared" ca="1" si="64"/>
        <v>-2.6537048679839307E-2</v>
      </c>
      <c r="L233" s="33">
        <f t="shared" si="65"/>
        <v>2.4777127189532259E-3</v>
      </c>
      <c r="M233" s="33">
        <f t="shared" ca="1" si="66"/>
        <v>-1.9203521431724284E-4</v>
      </c>
      <c r="N233" s="33">
        <f t="shared" si="67"/>
        <v>1.592067825613883E-2</v>
      </c>
      <c r="O233" s="34">
        <f t="shared" si="68"/>
        <v>1.3442965537185603E-2</v>
      </c>
      <c r="P233" s="34">
        <f t="shared" ca="1" si="69"/>
        <v>-1.8370661189274846E-2</v>
      </c>
      <c r="Q233" s="35">
        <f t="shared" si="70"/>
        <v>146.79499999999999</v>
      </c>
      <c r="R233" s="35">
        <f t="shared" ca="1" si="71"/>
        <v>-8.1663874905644612E-3</v>
      </c>
    </row>
    <row r="234" spans="1:22">
      <c r="A234" s="30">
        <f t="shared" si="55"/>
        <v>40148</v>
      </c>
      <c r="B234" s="31">
        <f t="shared" si="56"/>
        <v>2009</v>
      </c>
      <c r="C234" s="31">
        <f t="shared" si="57"/>
        <v>12</v>
      </c>
      <c r="D234" s="31">
        <f t="shared" si="54"/>
        <v>203</v>
      </c>
      <c r="E234" s="32">
        <f t="shared" si="58"/>
        <v>10169.007619047617</v>
      </c>
      <c r="F234" s="32">
        <f t="shared" si="59"/>
        <v>5412.9</v>
      </c>
      <c r="G234" s="33">
        <f t="shared" si="60"/>
        <v>-1.7234649984513003E-4</v>
      </c>
      <c r="H234" s="33">
        <f t="shared" ca="1" si="61"/>
        <v>-3.6741024052109749E-4</v>
      </c>
      <c r="I234" s="33">
        <f t="shared" si="62"/>
        <v>1.5364274281105865E-2</v>
      </c>
      <c r="J234" s="34">
        <f t="shared" si="63"/>
        <v>1.5536620780950996E-2</v>
      </c>
      <c r="K234" s="34">
        <f t="shared" ca="1" si="64"/>
        <v>-2.1046820984961054E-2</v>
      </c>
      <c r="L234" s="33">
        <f t="shared" si="65"/>
        <v>2.6368632080115331E-3</v>
      </c>
      <c r="M234" s="33">
        <f t="shared" ca="1" si="66"/>
        <v>-1.289371205716494E-4</v>
      </c>
      <c r="N234" s="33">
        <f t="shared" si="67"/>
        <v>1.6619814785354396E-2</v>
      </c>
      <c r="O234" s="34">
        <f t="shared" si="68"/>
        <v>1.3982951577342863E-2</v>
      </c>
      <c r="P234" s="34">
        <f t="shared" ca="1" si="69"/>
        <v>-1.4459029070726147E-2</v>
      </c>
      <c r="Q234" s="35">
        <f t="shared" si="70"/>
        <v>141.965</v>
      </c>
      <c r="R234" s="35">
        <f t="shared" ca="1" si="71"/>
        <v>-6.5877919142349074E-3</v>
      </c>
    </row>
    <row r="235" spans="1:22">
      <c r="A235" s="30">
        <f t="shared" si="55"/>
        <v>40179</v>
      </c>
      <c r="B235" s="31">
        <f t="shared" si="56"/>
        <v>2010</v>
      </c>
      <c r="C235" s="31">
        <f t="shared" si="57"/>
        <v>1</v>
      </c>
      <c r="D235" s="31">
        <f t="shared" si="54"/>
        <v>204</v>
      </c>
      <c r="E235" s="32">
        <f t="shared" si="58"/>
        <v>10661.623157894737</v>
      </c>
      <c r="F235" s="32">
        <f t="shared" si="59"/>
        <v>5188.5</v>
      </c>
      <c r="G235" s="33">
        <f t="shared" si="60"/>
        <v>-2.978810195069837E-4</v>
      </c>
      <c r="H235" s="33">
        <f t="shared" ca="1" si="61"/>
        <v>-2.9822829810212484E-4</v>
      </c>
      <c r="I235" s="33">
        <f t="shared" si="62"/>
        <v>2.0550702067125039E-2</v>
      </c>
      <c r="J235" s="34">
        <f t="shared" si="63"/>
        <v>2.0848583086632021E-2</v>
      </c>
      <c r="K235" s="34">
        <f t="shared" ca="1" si="64"/>
        <v>-1.5872511054077151E-2</v>
      </c>
      <c r="L235" s="33">
        <f t="shared" si="65"/>
        <v>2.3188329220066878E-3</v>
      </c>
      <c r="M235" s="33">
        <f t="shared" ca="1" si="66"/>
        <v>-5.4739333256071629E-5</v>
      </c>
      <c r="N235" s="33">
        <f t="shared" si="67"/>
        <v>1.861939116734521E-2</v>
      </c>
      <c r="O235" s="34">
        <f t="shared" si="68"/>
        <v>1.630055824533852E-2</v>
      </c>
      <c r="P235" s="34">
        <f t="shared" ca="1" si="69"/>
        <v>-1.0505464347801675E-2</v>
      </c>
      <c r="Q235" s="35">
        <f t="shared" si="70"/>
        <v>149.81800000000001</v>
      </c>
      <c r="R235" s="35">
        <f t="shared" ca="1" si="71"/>
        <v>-5.3670467062754759E-3</v>
      </c>
    </row>
    <row r="236" spans="1:22">
      <c r="A236" s="30">
        <f t="shared" si="55"/>
        <v>40210</v>
      </c>
      <c r="B236" s="31">
        <f t="shared" si="56"/>
        <v>2010</v>
      </c>
      <c r="C236" s="31">
        <f t="shared" si="57"/>
        <v>2</v>
      </c>
      <c r="D236" s="31">
        <f t="shared" si="54"/>
        <v>205</v>
      </c>
      <c r="E236" s="32">
        <f t="shared" si="58"/>
        <v>10175.128947368421</v>
      </c>
      <c r="F236" s="32">
        <f t="shared" si="59"/>
        <v>5354.5</v>
      </c>
      <c r="G236" s="33">
        <f t="shared" si="60"/>
        <v>-6.0992762148029021E-4</v>
      </c>
      <c r="H236" s="33">
        <f t="shared" ca="1" si="61"/>
        <v>-2.1847028873017867E-4</v>
      </c>
      <c r="I236" s="33">
        <f t="shared" si="62"/>
        <v>2.3283657110372735E-2</v>
      </c>
      <c r="J236" s="34">
        <f t="shared" si="63"/>
        <v>2.3893584731853025E-2</v>
      </c>
      <c r="K236" s="34">
        <f t="shared" ca="1" si="64"/>
        <v>-1.0073430047021339E-2</v>
      </c>
      <c r="L236" s="33">
        <f t="shared" si="65"/>
        <v>2.4388162413366008E-3</v>
      </c>
      <c r="M236" s="33">
        <f t="shared" ca="1" si="66"/>
        <v>2.7331701328881606E-5</v>
      </c>
      <c r="N236" s="33">
        <f t="shared" si="67"/>
        <v>2.7920534695542912E-2</v>
      </c>
      <c r="O236" s="34">
        <f t="shared" si="68"/>
        <v>2.5481718454206312E-2</v>
      </c>
      <c r="P236" s="34">
        <f t="shared" ca="1" si="69"/>
        <v>-5.3460943817063991E-3</v>
      </c>
      <c r="Q236" s="35">
        <f t="shared" si="70"/>
        <v>143.84399999999999</v>
      </c>
      <c r="R236" s="35">
        <f t="shared" ca="1" si="71"/>
        <v>-4.7273356653149403E-3</v>
      </c>
    </row>
    <row r="237" spans="1:22">
      <c r="A237" s="30">
        <f t="shared" si="55"/>
        <v>40238</v>
      </c>
      <c r="B237" s="31">
        <f t="shared" si="56"/>
        <v>2010</v>
      </c>
      <c r="C237" s="31">
        <f t="shared" si="57"/>
        <v>3</v>
      </c>
      <c r="D237" s="31">
        <f t="shared" si="54"/>
        <v>206</v>
      </c>
      <c r="E237" s="32">
        <f t="shared" si="58"/>
        <v>10671.490454545454</v>
      </c>
      <c r="F237" s="32">
        <f t="shared" si="59"/>
        <v>5679.6</v>
      </c>
      <c r="G237" s="33">
        <f t="shared" si="60"/>
        <v>-9.6714890380366139E-4</v>
      </c>
      <c r="H237" s="33">
        <f t="shared" ca="1" si="61"/>
        <v>-1.5733406592056729E-4</v>
      </c>
      <c r="I237" s="33">
        <f t="shared" si="62"/>
        <v>2.6500260869026387E-2</v>
      </c>
      <c r="J237" s="34">
        <f t="shared" si="63"/>
        <v>2.7467409772830048E-2</v>
      </c>
      <c r="K237" s="34">
        <f t="shared" ca="1" si="64"/>
        <v>-4.4797669130834036E-3</v>
      </c>
      <c r="L237" s="33">
        <f t="shared" si="65"/>
        <v>3.5907161043683736E-3</v>
      </c>
      <c r="M237" s="33">
        <f t="shared" ca="1" si="66"/>
        <v>1.3546778359353924E-4</v>
      </c>
      <c r="N237" s="33">
        <f t="shared" si="67"/>
        <v>3.0769520080888176E-2</v>
      </c>
      <c r="O237" s="34">
        <f t="shared" si="68"/>
        <v>2.7178803976519804E-2</v>
      </c>
      <c r="P237" s="34">
        <f t="shared" ca="1" si="69"/>
        <v>-3.9351713793280181E-4</v>
      </c>
      <c r="Q237" s="35">
        <f t="shared" si="70"/>
        <v>134.78800000000001</v>
      </c>
      <c r="R237" s="35">
        <f t="shared" ca="1" si="71"/>
        <v>-4.0862497751506018E-3</v>
      </c>
    </row>
    <row r="238" spans="1:22">
      <c r="A238" s="30">
        <f t="shared" si="55"/>
        <v>40269</v>
      </c>
      <c r="B238" s="31">
        <f t="shared" si="56"/>
        <v>2010</v>
      </c>
      <c r="C238" s="31">
        <f t="shared" si="57"/>
        <v>4</v>
      </c>
      <c r="D238" s="31">
        <f t="shared" si="54"/>
        <v>207</v>
      </c>
      <c r="E238" s="32">
        <f t="shared" si="58"/>
        <v>11139.769999999999</v>
      </c>
      <c r="F238" s="32">
        <f t="shared" si="59"/>
        <v>5553.3</v>
      </c>
      <c r="G238" s="33">
        <f t="shared" si="60"/>
        <v>-9.8770057487465547E-4</v>
      </c>
      <c r="H238" s="33">
        <f t="shared" ca="1" si="61"/>
        <v>-1.1563611883482728E-4</v>
      </c>
      <c r="I238" s="33">
        <f t="shared" si="62"/>
        <v>1.9951456177105597E-2</v>
      </c>
      <c r="J238" s="34">
        <f t="shared" si="63"/>
        <v>2.0939156751980253E-2</v>
      </c>
      <c r="K238" s="34">
        <f t="shared" ca="1" si="64"/>
        <v>3.0797120488151544E-4</v>
      </c>
      <c r="L238" s="33">
        <f t="shared" si="65"/>
        <v>2.9528675177006468E-3</v>
      </c>
      <c r="M238" s="33">
        <f t="shared" ca="1" si="66"/>
        <v>2.3010029497430787E-4</v>
      </c>
      <c r="N238" s="33">
        <f t="shared" si="67"/>
        <v>2.2413067952379347E-2</v>
      </c>
      <c r="O238" s="34">
        <f t="shared" si="68"/>
        <v>1.94602004346787E-2</v>
      </c>
      <c r="P238" s="34">
        <f t="shared" ca="1" si="69"/>
        <v>3.823570230452157E-3</v>
      </c>
      <c r="Q238" s="35">
        <f t="shared" si="70"/>
        <v>141.83500000000001</v>
      </c>
      <c r="R238" s="35">
        <f t="shared" ca="1" si="71"/>
        <v>-3.5155990255706414E-3</v>
      </c>
    </row>
    <row r="239" spans="1:22">
      <c r="A239" s="30">
        <f t="shared" si="55"/>
        <v>40301</v>
      </c>
      <c r="B239" s="31">
        <f t="shared" si="56"/>
        <v>2010</v>
      </c>
      <c r="C239" s="31">
        <f t="shared" si="57"/>
        <v>5</v>
      </c>
      <c r="D239" s="31">
        <f t="shared" si="54"/>
        <v>208</v>
      </c>
      <c r="E239" s="32">
        <f t="shared" si="58"/>
        <v>10103.978333333334</v>
      </c>
      <c r="F239" s="32">
        <f t="shared" si="59"/>
        <v>5188.3999999999996</v>
      </c>
      <c r="G239" s="33">
        <f t="shared" si="60"/>
        <v>-1.227362225709139E-3</v>
      </c>
      <c r="H239" s="33">
        <f t="shared" ca="1" si="61"/>
        <v>-6.7007411747495546E-5</v>
      </c>
      <c r="I239" s="33">
        <f t="shared" si="62"/>
        <v>6.8698642513658386E-3</v>
      </c>
      <c r="J239" s="34">
        <f t="shared" si="63"/>
        <v>8.0972264770749775E-3</v>
      </c>
      <c r="K239" s="34">
        <f t="shared" ca="1" si="64"/>
        <v>3.9735244252879038E-3</v>
      </c>
      <c r="L239" s="33">
        <f t="shared" si="65"/>
        <v>2.1926080467519955E-3</v>
      </c>
      <c r="M239" s="33">
        <f t="shared" ca="1" si="66"/>
        <v>3.148387346741612E-4</v>
      </c>
      <c r="N239" s="33">
        <f t="shared" si="67"/>
        <v>1.3396741201578985E-2</v>
      </c>
      <c r="O239" s="34">
        <f t="shared" si="68"/>
        <v>1.120413315482699E-2</v>
      </c>
      <c r="P239" s="34">
        <f t="shared" ca="1" si="69"/>
        <v>7.0457314626014358E-3</v>
      </c>
      <c r="Q239" s="35">
        <f t="shared" si="70"/>
        <v>143.83699999999999</v>
      </c>
      <c r="R239" s="35">
        <f t="shared" ca="1" si="71"/>
        <v>-3.072207037313532E-3</v>
      </c>
    </row>
    <row r="240" spans="1:22">
      <c r="A240" s="30">
        <f t="shared" si="55"/>
        <v>40330</v>
      </c>
      <c r="B240" s="31">
        <f t="shared" si="56"/>
        <v>2010</v>
      </c>
      <c r="C240" s="31">
        <f t="shared" si="57"/>
        <v>6</v>
      </c>
      <c r="D240" s="31">
        <f t="shared" si="54"/>
        <v>209</v>
      </c>
      <c r="E240" s="32">
        <f t="shared" si="58"/>
        <v>9786.0545454545463</v>
      </c>
      <c r="F240" s="32">
        <f t="shared" si="59"/>
        <v>4916.8999999999996</v>
      </c>
      <c r="G240" s="33">
        <f t="shared" si="60"/>
        <v>-2.2749516455867255E-3</v>
      </c>
      <c r="H240" s="33">
        <f t="shared" ca="1" si="61"/>
        <v>-4.4862209295281239E-5</v>
      </c>
      <c r="I240" s="33">
        <f t="shared" si="62"/>
        <v>-2.0626520623810653E-4</v>
      </c>
      <c r="J240" s="34">
        <f t="shared" si="63"/>
        <v>2.0686864393486188E-3</v>
      </c>
      <c r="K240" s="34">
        <f t="shared" ca="1" si="64"/>
        <v>6.7706319525040254E-3</v>
      </c>
      <c r="L240" s="33">
        <f t="shared" si="65"/>
        <v>1.3418142271800946E-3</v>
      </c>
      <c r="M240" s="33">
        <f t="shared" ca="1" si="66"/>
        <v>3.8505591603375089E-4</v>
      </c>
      <c r="N240" s="33">
        <f t="shared" si="67"/>
        <v>1.2162293391253234E-2</v>
      </c>
      <c r="O240" s="34">
        <f t="shared" si="68"/>
        <v>1.082047916407314E-2</v>
      </c>
      <c r="P240" s="34">
        <f t="shared" ca="1" si="69"/>
        <v>9.9573545685753967E-3</v>
      </c>
      <c r="Q240" s="35">
        <f t="shared" si="70"/>
        <v>132.476</v>
      </c>
      <c r="R240" s="35">
        <f t="shared" ca="1" si="71"/>
        <v>-3.1867226160713713E-3</v>
      </c>
      <c r="U240" s="36"/>
      <c r="V240" s="36"/>
    </row>
    <row r="241" spans="1:22">
      <c r="A241" s="30">
        <f t="shared" si="55"/>
        <v>40360</v>
      </c>
      <c r="B241" s="31">
        <f t="shared" si="56"/>
        <v>2010</v>
      </c>
      <c r="C241" s="31">
        <f t="shared" si="57"/>
        <v>7</v>
      </c>
      <c r="D241" s="31">
        <f t="shared" si="54"/>
        <v>210</v>
      </c>
      <c r="E241" s="32">
        <f t="shared" si="58"/>
        <v>9456.8352380952365</v>
      </c>
      <c r="F241" s="32">
        <f t="shared" si="59"/>
        <v>5258</v>
      </c>
      <c r="G241" s="33">
        <f t="shared" si="60"/>
        <v>-2.5815906365856674E-3</v>
      </c>
      <c r="H241" s="33">
        <f t="shared" ca="1" si="61"/>
        <v>-1.0723701936786601E-5</v>
      </c>
      <c r="I241" s="33">
        <f t="shared" si="62"/>
        <v>-2.0393513861705023E-3</v>
      </c>
      <c r="J241" s="34">
        <f t="shared" si="63"/>
        <v>5.4223925041516508E-4</v>
      </c>
      <c r="K241" s="34">
        <f t="shared" ca="1" si="64"/>
        <v>8.9470939958020568E-3</v>
      </c>
      <c r="L241" s="33">
        <f t="shared" si="65"/>
        <v>2.4329629993783868E-3</v>
      </c>
      <c r="M241" s="33">
        <f t="shared" ca="1" si="66"/>
        <v>4.7279319299480438E-4</v>
      </c>
      <c r="N241" s="33">
        <f t="shared" si="67"/>
        <v>1.098916676049401E-2</v>
      </c>
      <c r="O241" s="34">
        <f t="shared" si="68"/>
        <v>8.5562037611156237E-3</v>
      </c>
      <c r="P241" s="34">
        <f t="shared" ca="1" si="69"/>
        <v>1.1905792972166825E-2</v>
      </c>
      <c r="Q241" s="35">
        <f t="shared" si="70"/>
        <v>132.06700000000001</v>
      </c>
      <c r="R241" s="35">
        <f t="shared" ca="1" si="71"/>
        <v>-2.9586989763647677E-3</v>
      </c>
      <c r="U241" s="36"/>
      <c r="V241" s="36"/>
    </row>
    <row r="242" spans="1:22">
      <c r="A242" s="30">
        <f t="shared" si="55"/>
        <v>40392</v>
      </c>
      <c r="B242" s="31">
        <f t="shared" si="56"/>
        <v>2010</v>
      </c>
      <c r="C242" s="31">
        <f t="shared" si="57"/>
        <v>8</v>
      </c>
      <c r="D242" s="31">
        <f t="shared" si="54"/>
        <v>211</v>
      </c>
      <c r="E242" s="32">
        <f t="shared" si="58"/>
        <v>9268.2350000000024</v>
      </c>
      <c r="F242" s="32">
        <f t="shared" si="59"/>
        <v>5225.2</v>
      </c>
      <c r="G242" s="33">
        <f t="shared" si="60"/>
        <v>-2.3657360816514575E-3</v>
      </c>
      <c r="H242" s="33">
        <f t="shared" ca="1" si="61"/>
        <v>1.954745580064745E-5</v>
      </c>
      <c r="I242" s="33">
        <f t="shared" si="62"/>
        <v>-9.8439128743928305E-3</v>
      </c>
      <c r="J242" s="34">
        <f t="shared" si="63"/>
        <v>-7.478176792741373E-3</v>
      </c>
      <c r="K242" s="34">
        <f t="shared" ca="1" si="64"/>
        <v>9.909796018038472E-3</v>
      </c>
      <c r="L242" s="33">
        <f t="shared" si="65"/>
        <v>2.2014065498470823E-3</v>
      </c>
      <c r="M242" s="33">
        <f t="shared" ca="1" si="66"/>
        <v>5.3483471554608634E-4</v>
      </c>
      <c r="N242" s="33">
        <f t="shared" si="67"/>
        <v>5.2035992091207231E-3</v>
      </c>
      <c r="O242" s="34">
        <f t="shared" si="68"/>
        <v>3.0021926592736408E-3</v>
      </c>
      <c r="P242" s="34">
        <f t="shared" ca="1" si="69"/>
        <v>1.3307199534174996E-2</v>
      </c>
      <c r="Q242" s="35">
        <f t="shared" si="70"/>
        <v>135.864</v>
      </c>
      <c r="R242" s="35">
        <f t="shared" ca="1" si="71"/>
        <v>-3.3974035161365244E-3</v>
      </c>
      <c r="U242" s="36"/>
      <c r="V242" s="36"/>
    </row>
    <row r="243" spans="1:22">
      <c r="A243" s="30">
        <f t="shared" si="55"/>
        <v>40422</v>
      </c>
      <c r="B243" s="31">
        <f t="shared" si="56"/>
        <v>2010</v>
      </c>
      <c r="C243" s="31">
        <f t="shared" si="57"/>
        <v>9</v>
      </c>
      <c r="D243" s="31">
        <f t="shared" si="54"/>
        <v>212</v>
      </c>
      <c r="E243" s="32">
        <f t="shared" si="58"/>
        <v>9346.7240000000002</v>
      </c>
      <c r="F243" s="32">
        <f t="shared" si="59"/>
        <v>5548.6</v>
      </c>
      <c r="G243" s="33">
        <f t="shared" si="60"/>
        <v>-2.361992025069357E-3</v>
      </c>
      <c r="H243" s="33">
        <f t="shared" ca="1" si="61"/>
        <v>3.3803536247481012E-5</v>
      </c>
      <c r="I243" s="33">
        <f t="shared" si="62"/>
        <v>-8.1163782117627484E-3</v>
      </c>
      <c r="J243" s="34">
        <f t="shared" si="63"/>
        <v>-5.7543861866933919E-3</v>
      </c>
      <c r="K243" s="34">
        <f t="shared" ca="1" si="64"/>
        <v>1.052195887954068E-2</v>
      </c>
      <c r="L243" s="33">
        <f t="shared" si="65"/>
        <v>2.6924638804822019E-3</v>
      </c>
      <c r="M243" s="33">
        <f t="shared" ca="1" si="66"/>
        <v>5.9201157236866704E-4</v>
      </c>
      <c r="N243" s="33">
        <f t="shared" si="67"/>
        <v>6.4733366179801225E-3</v>
      </c>
      <c r="O243" s="34">
        <f t="shared" si="68"/>
        <v>3.7808727374979206E-3</v>
      </c>
      <c r="P243" s="34">
        <f t="shared" ca="1" si="69"/>
        <v>1.3564726990564787E-2</v>
      </c>
      <c r="Q243" s="35">
        <f t="shared" si="70"/>
        <v>129.196</v>
      </c>
      <c r="R243" s="35">
        <f t="shared" ca="1" si="71"/>
        <v>-3.0427681110241078E-3</v>
      </c>
      <c r="U243" s="36"/>
      <c r="V243" s="36"/>
    </row>
    <row r="244" spans="1:22">
      <c r="A244" s="30">
        <f t="shared" si="55"/>
        <v>40452</v>
      </c>
      <c r="B244" s="31">
        <f t="shared" si="56"/>
        <v>2010</v>
      </c>
      <c r="C244" s="31">
        <f t="shared" si="57"/>
        <v>10</v>
      </c>
      <c r="D244" s="31">
        <f t="shared" si="54"/>
        <v>213</v>
      </c>
      <c r="E244" s="32">
        <f t="shared" si="58"/>
        <v>9455.0930000000008</v>
      </c>
      <c r="F244" s="32">
        <f t="shared" si="59"/>
        <v>5675.2</v>
      </c>
      <c r="G244" s="33">
        <f t="shared" si="60"/>
        <v>-2.1182538090303888E-3</v>
      </c>
      <c r="H244" s="33">
        <f t="shared" ca="1" si="61"/>
        <v>4.3475063150912389E-5</v>
      </c>
      <c r="I244" s="33">
        <f t="shared" si="62"/>
        <v>-5.2195036433924499E-3</v>
      </c>
      <c r="J244" s="34">
        <f t="shared" si="63"/>
        <v>-3.1012498343620611E-3</v>
      </c>
      <c r="K244" s="34">
        <f t="shared" ca="1" si="64"/>
        <v>9.503204299421553E-3</v>
      </c>
      <c r="L244" s="33">
        <f t="shared" si="65"/>
        <v>2.8444780834354826E-3</v>
      </c>
      <c r="M244" s="33">
        <f t="shared" ca="1" si="66"/>
        <v>6.6280322725624464E-4</v>
      </c>
      <c r="N244" s="33">
        <f t="shared" si="67"/>
        <v>9.815620066431897E-3</v>
      </c>
      <c r="O244" s="34">
        <f t="shared" si="68"/>
        <v>6.9711419829964144E-3</v>
      </c>
      <c r="P244" s="34">
        <f t="shared" ca="1" si="69"/>
        <v>1.3348518473754628E-2</v>
      </c>
      <c r="Q244" s="35">
        <f t="shared" si="70"/>
        <v>131.16300000000001</v>
      </c>
      <c r="R244" s="35">
        <f t="shared" ca="1" si="71"/>
        <v>-3.8453141743330747E-3</v>
      </c>
      <c r="U244" s="36"/>
      <c r="V244" s="36"/>
    </row>
    <row r="245" spans="1:22">
      <c r="A245" s="30">
        <f t="shared" si="55"/>
        <v>40483</v>
      </c>
      <c r="B245" s="31">
        <f t="shared" si="56"/>
        <v>2010</v>
      </c>
      <c r="C245" s="31">
        <f t="shared" si="57"/>
        <v>11</v>
      </c>
      <c r="D245" s="31">
        <f t="shared" ref="D245:D308" si="72">1+D244</f>
        <v>214</v>
      </c>
      <c r="E245" s="32">
        <f t="shared" si="58"/>
        <v>9797.1805000000004</v>
      </c>
      <c r="F245" s="32">
        <f t="shared" si="59"/>
        <v>5528.3</v>
      </c>
      <c r="G245" s="33">
        <f t="shared" si="60"/>
        <v>-1.5742055056965096E-3</v>
      </c>
      <c r="H245" s="33">
        <f t="shared" ca="1" si="61"/>
        <v>7.5718802422006454E-5</v>
      </c>
      <c r="I245" s="33">
        <f t="shared" si="62"/>
        <v>1.3392229984034996E-3</v>
      </c>
      <c r="J245" s="34">
        <f t="shared" si="63"/>
        <v>2.9134285041000092E-3</v>
      </c>
      <c r="K245" s="34">
        <f t="shared" ca="1" si="64"/>
        <v>8.8310935817823549E-3</v>
      </c>
      <c r="L245" s="33">
        <f t="shared" si="65"/>
        <v>2.2449614730840404E-3</v>
      </c>
      <c r="M245" s="33">
        <f t="shared" ca="1" si="66"/>
        <v>7.3254329671607618E-4</v>
      </c>
      <c r="N245" s="33">
        <f t="shared" si="67"/>
        <v>5.2509826104826718E-3</v>
      </c>
      <c r="O245" s="34">
        <f t="shared" si="68"/>
        <v>3.0060211373986313E-3</v>
      </c>
      <c r="P245" s="34">
        <f t="shared" ca="1" si="69"/>
        <v>1.2478773107105712E-2</v>
      </c>
      <c r="Q245" s="35">
        <f t="shared" si="70"/>
        <v>128.93600000000001</v>
      </c>
      <c r="R245" s="35">
        <f t="shared" ca="1" si="71"/>
        <v>-3.6476795253233569E-3</v>
      </c>
      <c r="U245" s="36"/>
      <c r="V245" s="36"/>
    </row>
    <row r="246" spans="1:22">
      <c r="A246" s="30">
        <f t="shared" si="55"/>
        <v>40513</v>
      </c>
      <c r="B246" s="31">
        <f t="shared" si="56"/>
        <v>2010</v>
      </c>
      <c r="C246" s="31">
        <f t="shared" si="57"/>
        <v>12</v>
      </c>
      <c r="D246" s="31">
        <f t="shared" si="72"/>
        <v>215</v>
      </c>
      <c r="E246" s="32">
        <f t="shared" si="58"/>
        <v>10254.458571428571</v>
      </c>
      <c r="F246" s="32">
        <f t="shared" si="59"/>
        <v>5899.9</v>
      </c>
      <c r="G246" s="33">
        <f t="shared" si="60"/>
        <v>-1.0519638887811198E-3</v>
      </c>
      <c r="H246" s="33">
        <f t="shared" ca="1" si="61"/>
        <v>1.1058957681896249E-4</v>
      </c>
      <c r="I246" s="33">
        <f t="shared" si="62"/>
        <v>6.9733062783631442E-4</v>
      </c>
      <c r="J246" s="34">
        <f t="shared" si="63"/>
        <v>1.7492945166174344E-3</v>
      </c>
      <c r="K246" s="34">
        <f t="shared" ca="1" si="64"/>
        <v>7.6821497264212245E-3</v>
      </c>
      <c r="L246" s="33">
        <f t="shared" si="65"/>
        <v>2.8242325827478082E-3</v>
      </c>
      <c r="M246" s="33">
        <f t="shared" ca="1" si="66"/>
        <v>8.104277356339181E-4</v>
      </c>
      <c r="N246" s="33">
        <f t="shared" si="67"/>
        <v>7.1792006679389543E-3</v>
      </c>
      <c r="O246" s="34">
        <f t="shared" si="68"/>
        <v>4.3549680851911465E-3</v>
      </c>
      <c r="P246" s="34">
        <f t="shared" ca="1" si="69"/>
        <v>1.1676441149426403E-2</v>
      </c>
      <c r="Q246" s="35">
        <f t="shared" si="70"/>
        <v>130.13900000000001</v>
      </c>
      <c r="R246" s="35">
        <f t="shared" ca="1" si="71"/>
        <v>-3.9942914230051783E-3</v>
      </c>
      <c r="U246" s="36"/>
      <c r="V246" s="36"/>
    </row>
    <row r="247" spans="1:22">
      <c r="A247" s="30">
        <f t="shared" si="55"/>
        <v>40546</v>
      </c>
      <c r="B247" s="31">
        <f t="shared" si="56"/>
        <v>2011</v>
      </c>
      <c r="C247" s="31">
        <f t="shared" si="57"/>
        <v>1</v>
      </c>
      <c r="D247" s="31">
        <f t="shared" si="72"/>
        <v>216</v>
      </c>
      <c r="E247" s="32">
        <f t="shared" si="58"/>
        <v>10449.530000000002</v>
      </c>
      <c r="F247" s="32">
        <f t="shared" si="59"/>
        <v>5862.9</v>
      </c>
      <c r="G247" s="33">
        <f t="shared" si="60"/>
        <v>-1.202833829592148E-3</v>
      </c>
      <c r="H247" s="33">
        <f t="shared" ca="1" si="61"/>
        <v>1.3126885403629159E-4</v>
      </c>
      <c r="I247" s="33">
        <f t="shared" si="62"/>
        <v>-1.674472670215141E-3</v>
      </c>
      <c r="J247" s="34">
        <f t="shared" si="63"/>
        <v>-4.7163884062299301E-4</v>
      </c>
      <c r="K247" s="34">
        <f t="shared" ca="1" si="64"/>
        <v>5.9054645658166392E-3</v>
      </c>
      <c r="L247" s="33">
        <f t="shared" si="65"/>
        <v>2.627660310812247E-3</v>
      </c>
      <c r="M247" s="33">
        <f t="shared" ca="1" si="66"/>
        <v>8.8450429387504381E-4</v>
      </c>
      <c r="N247" s="33">
        <f t="shared" si="67"/>
        <v>1.0183310304900635E-2</v>
      </c>
      <c r="O247" s="34">
        <f t="shared" si="68"/>
        <v>7.5556499940883882E-3</v>
      </c>
      <c r="P247" s="34">
        <f t="shared" ca="1" si="69"/>
        <v>1.0947698795155558E-2</v>
      </c>
      <c r="Q247" s="35">
        <f t="shared" si="70"/>
        <v>126.169</v>
      </c>
      <c r="R247" s="35">
        <f t="shared" ca="1" si="71"/>
        <v>-5.042234229338919E-3</v>
      </c>
      <c r="U247" s="36"/>
      <c r="V247" s="36"/>
    </row>
    <row r="248" spans="1:22">
      <c r="A248" s="30">
        <f t="shared" si="55"/>
        <v>40575</v>
      </c>
      <c r="B248" s="31">
        <f t="shared" si="56"/>
        <v>2011</v>
      </c>
      <c r="C248" s="31">
        <f t="shared" si="57"/>
        <v>2</v>
      </c>
      <c r="D248" s="31">
        <f t="shared" si="72"/>
        <v>217</v>
      </c>
      <c r="E248" s="32">
        <f t="shared" si="58"/>
        <v>10622.266842105264</v>
      </c>
      <c r="F248" s="32">
        <f t="shared" si="59"/>
        <v>5994</v>
      </c>
      <c r="G248" s="33">
        <f t="shared" si="60"/>
        <v>-1.1572996407180714E-3</v>
      </c>
      <c r="H248" s="33">
        <f t="shared" ca="1" si="61"/>
        <v>1.5484990812338878E-4</v>
      </c>
      <c r="I248" s="33">
        <f t="shared" si="62"/>
        <v>3.5838365933766009E-3</v>
      </c>
      <c r="J248" s="34">
        <f t="shared" si="63"/>
        <v>4.7411362340946724E-3</v>
      </c>
      <c r="K248" s="34">
        <f t="shared" ca="1" si="64"/>
        <v>4.3094271910034477E-3</v>
      </c>
      <c r="L248" s="33">
        <f t="shared" si="65"/>
        <v>2.6061247945165346E-3</v>
      </c>
      <c r="M248" s="33">
        <f t="shared" ca="1" si="66"/>
        <v>9.6263856822512248E-4</v>
      </c>
      <c r="N248" s="33">
        <f t="shared" si="67"/>
        <v>9.4018033363065627E-3</v>
      </c>
      <c r="O248" s="34">
        <f t="shared" si="68"/>
        <v>6.7956785417900281E-3</v>
      </c>
      <c r="P248" s="34">
        <f t="shared" ca="1" si="69"/>
        <v>9.3905288024542025E-3</v>
      </c>
      <c r="Q248" s="35">
        <f t="shared" si="70"/>
        <v>131.37899999999999</v>
      </c>
      <c r="R248" s="35">
        <f t="shared" ca="1" si="71"/>
        <v>-5.0811016114507548E-3</v>
      </c>
      <c r="U248" s="36"/>
      <c r="V248" s="36"/>
    </row>
    <row r="249" spans="1:22">
      <c r="A249" s="30">
        <f t="shared" si="55"/>
        <v>40603</v>
      </c>
      <c r="B249" s="31">
        <f t="shared" si="56"/>
        <v>2011</v>
      </c>
      <c r="C249" s="31">
        <f t="shared" si="57"/>
        <v>3</v>
      </c>
      <c r="D249" s="31">
        <f t="shared" si="72"/>
        <v>218</v>
      </c>
      <c r="E249" s="32">
        <f t="shared" si="58"/>
        <v>9852.4463636363653</v>
      </c>
      <c r="F249" s="32">
        <f t="shared" si="59"/>
        <v>5908.8</v>
      </c>
      <c r="G249" s="33">
        <f t="shared" si="60"/>
        <v>-2.51631515586159E-3</v>
      </c>
      <c r="H249" s="33">
        <f t="shared" ca="1" si="61"/>
        <v>1.7133692597904614E-4</v>
      </c>
      <c r="I249" s="33">
        <f t="shared" si="62"/>
        <v>-6.6546629901855017E-3</v>
      </c>
      <c r="J249" s="34">
        <f t="shared" si="63"/>
        <v>-4.1383478343239117E-3</v>
      </c>
      <c r="K249" s="34">
        <f t="shared" ca="1" si="64"/>
        <v>1.6756140570739506E-3</v>
      </c>
      <c r="L249" s="33">
        <f t="shared" si="65"/>
        <v>2.6159870930786092E-3</v>
      </c>
      <c r="M249" s="33">
        <f t="shared" ca="1" si="66"/>
        <v>1.0475272062495143E-3</v>
      </c>
      <c r="N249" s="33">
        <f t="shared" si="67"/>
        <v>3.2968297831746838E-3</v>
      </c>
      <c r="O249" s="34">
        <f t="shared" si="68"/>
        <v>6.8084269009607455E-4</v>
      </c>
      <c r="P249" s="34">
        <f t="shared" ca="1" si="69"/>
        <v>7.1823653619188929E-3</v>
      </c>
      <c r="Q249" s="35">
        <f t="shared" si="70"/>
        <v>132.94499999999999</v>
      </c>
      <c r="R249" s="35">
        <f t="shared" ca="1" si="71"/>
        <v>-5.5067513048449425E-3</v>
      </c>
      <c r="U249" s="36"/>
      <c r="V249" s="36"/>
    </row>
    <row r="250" spans="1:22">
      <c r="A250" s="30">
        <f t="shared" si="55"/>
        <v>40634</v>
      </c>
      <c r="B250" s="31">
        <f t="shared" si="56"/>
        <v>2011</v>
      </c>
      <c r="C250" s="31">
        <f t="shared" si="57"/>
        <v>4</v>
      </c>
      <c r="D250" s="31">
        <f t="shared" si="72"/>
        <v>219</v>
      </c>
      <c r="E250" s="32">
        <f t="shared" si="58"/>
        <v>9644.6249999999982</v>
      </c>
      <c r="F250" s="32">
        <f t="shared" si="59"/>
        <v>6069.9</v>
      </c>
      <c r="G250" s="33">
        <f t="shared" si="60"/>
        <v>-2.3170866146916425E-3</v>
      </c>
      <c r="H250" s="33">
        <f t="shared" ca="1" si="61"/>
        <v>2.1261901487168254E-4</v>
      </c>
      <c r="I250" s="33">
        <f t="shared" si="62"/>
        <v>-1.2010068551119036E-2</v>
      </c>
      <c r="J250" s="34">
        <f t="shared" si="63"/>
        <v>-9.6929819364273938E-3</v>
      </c>
      <c r="K250" s="34">
        <f t="shared" ca="1" si="64"/>
        <v>-8.7706416696002078E-4</v>
      </c>
      <c r="L250" s="33">
        <f t="shared" si="65"/>
        <v>3.2551681749002667E-3</v>
      </c>
      <c r="M250" s="33">
        <f t="shared" ca="1" si="66"/>
        <v>1.1526975299049793E-3</v>
      </c>
      <c r="N250" s="33">
        <f t="shared" si="67"/>
        <v>7.4124820682924487E-3</v>
      </c>
      <c r="O250" s="34">
        <f t="shared" si="68"/>
        <v>4.1573138933921824E-3</v>
      </c>
      <c r="P250" s="34">
        <f t="shared" ca="1" si="69"/>
        <v>5.9071248168116805E-3</v>
      </c>
      <c r="Q250" s="35">
        <f t="shared" si="70"/>
        <v>133.357</v>
      </c>
      <c r="R250" s="35">
        <f t="shared" ca="1" si="71"/>
        <v>-6.7841889837717013E-3</v>
      </c>
      <c r="U250" s="36"/>
      <c r="V250" s="36"/>
    </row>
    <row r="251" spans="1:22">
      <c r="A251" s="30">
        <f t="shared" si="55"/>
        <v>40665</v>
      </c>
      <c r="B251" s="31">
        <f t="shared" si="56"/>
        <v>2011</v>
      </c>
      <c r="C251" s="31">
        <f t="shared" si="57"/>
        <v>5</v>
      </c>
      <c r="D251" s="31">
        <f t="shared" si="72"/>
        <v>220</v>
      </c>
      <c r="E251" s="32">
        <f t="shared" si="58"/>
        <v>9650.7836842105262</v>
      </c>
      <c r="F251" s="32">
        <f t="shared" si="59"/>
        <v>5990</v>
      </c>
      <c r="G251" s="33">
        <f t="shared" si="60"/>
        <v>-1.9210728036348217E-3</v>
      </c>
      <c r="H251" s="33">
        <f t="shared" ca="1" si="61"/>
        <v>2.6277387308928576E-4</v>
      </c>
      <c r="I251" s="33">
        <f t="shared" si="62"/>
        <v>-3.8241764856773905E-3</v>
      </c>
      <c r="J251" s="34">
        <f t="shared" si="63"/>
        <v>-1.9031036820425689E-3</v>
      </c>
      <c r="K251" s="34">
        <f t="shared" ca="1" si="64"/>
        <v>-1.7104250135531495E-3</v>
      </c>
      <c r="L251" s="33">
        <f t="shared" si="65"/>
        <v>2.6094381220138495E-3</v>
      </c>
      <c r="M251" s="33">
        <f t="shared" ca="1" si="66"/>
        <v>1.2326423355183641E-3</v>
      </c>
      <c r="N251" s="33">
        <f t="shared" si="67"/>
        <v>1.1972170636914749E-2</v>
      </c>
      <c r="O251" s="34">
        <f t="shared" si="68"/>
        <v>9.3627325149009E-3</v>
      </c>
      <c r="P251" s="34">
        <f t="shared" ca="1" si="69"/>
        <v>5.7536747634845077E-3</v>
      </c>
      <c r="Q251" s="35">
        <f t="shared" si="70"/>
        <v>135.602</v>
      </c>
      <c r="R251" s="35">
        <f t="shared" ca="1" si="71"/>
        <v>-7.4640997770376574E-3</v>
      </c>
      <c r="U251" s="36"/>
      <c r="V251" s="36"/>
    </row>
    <row r="252" spans="1:22">
      <c r="A252" s="30">
        <f t="shared" si="55"/>
        <v>40695</v>
      </c>
      <c r="B252" s="31">
        <f t="shared" si="56"/>
        <v>2011</v>
      </c>
      <c r="C252" s="31">
        <f t="shared" si="57"/>
        <v>6</v>
      </c>
      <c r="D252" s="31">
        <f t="shared" si="72"/>
        <v>221</v>
      </c>
      <c r="E252" s="32">
        <f t="shared" si="58"/>
        <v>9541.5322727272742</v>
      </c>
      <c r="F252" s="32">
        <f t="shared" si="59"/>
        <v>5945.7</v>
      </c>
      <c r="G252" s="33">
        <f t="shared" si="60"/>
        <v>-2.4750014925258952E-3</v>
      </c>
      <c r="H252" s="33">
        <f t="shared" ca="1" si="61"/>
        <v>3.0697233437545444E-4</v>
      </c>
      <c r="I252" s="33">
        <f t="shared" si="62"/>
        <v>-2.1086898769967634E-3</v>
      </c>
      <c r="J252" s="34">
        <f t="shared" si="63"/>
        <v>3.6631161552913181E-4</v>
      </c>
      <c r="K252" s="34">
        <f t="shared" ca="1" si="64"/>
        <v>-1.8522895822047731E-3</v>
      </c>
      <c r="L252" s="33">
        <f t="shared" si="65"/>
        <v>2.0950394153409022E-3</v>
      </c>
      <c r="M252" s="33">
        <f t="shared" ca="1" si="66"/>
        <v>1.3025688873720318E-3</v>
      </c>
      <c r="N252" s="33">
        <f t="shared" si="67"/>
        <v>1.5832501549792873E-2</v>
      </c>
      <c r="O252" s="34">
        <f t="shared" si="68"/>
        <v>1.3737462134451971E-2</v>
      </c>
      <c r="P252" s="34">
        <f t="shared" ca="1" si="69"/>
        <v>5.996756677682743E-3</v>
      </c>
      <c r="Q252" s="35">
        <f t="shared" si="70"/>
        <v>134.047</v>
      </c>
      <c r="R252" s="35">
        <f t="shared" ca="1" si="71"/>
        <v>-7.8490462598875162E-3</v>
      </c>
      <c r="U252" s="36"/>
      <c r="V252" s="36"/>
    </row>
    <row r="253" spans="1:22">
      <c r="A253" s="30">
        <f t="shared" si="55"/>
        <v>40725</v>
      </c>
      <c r="B253" s="31">
        <f t="shared" si="56"/>
        <v>2011</v>
      </c>
      <c r="C253" s="31">
        <f t="shared" si="57"/>
        <v>7</v>
      </c>
      <c r="D253" s="31">
        <f t="shared" si="72"/>
        <v>222</v>
      </c>
      <c r="E253" s="32">
        <f t="shared" si="58"/>
        <v>9996.6784999999982</v>
      </c>
      <c r="F253" s="32">
        <f t="shared" si="59"/>
        <v>5815.2</v>
      </c>
      <c r="G253" s="33">
        <f t="shared" si="60"/>
        <v>-2.2052285336959365E-3</v>
      </c>
      <c r="H253" s="33">
        <f t="shared" ca="1" si="61"/>
        <v>3.5898983011873741E-4</v>
      </c>
      <c r="I253" s="33">
        <f t="shared" si="62"/>
        <v>4.6262585129384507E-3</v>
      </c>
      <c r="J253" s="34">
        <f t="shared" si="63"/>
        <v>6.8314870466343871E-3</v>
      </c>
      <c r="K253" s="34">
        <f t="shared" ca="1" si="64"/>
        <v>-1.3281855991865048E-3</v>
      </c>
      <c r="L253" s="33">
        <f t="shared" si="65"/>
        <v>1.3349106980317909E-3</v>
      </c>
      <c r="M253" s="33">
        <f t="shared" ca="1" si="66"/>
        <v>1.3529996789528383E-3</v>
      </c>
      <c r="N253" s="33">
        <f t="shared" si="67"/>
        <v>8.3937044067165911E-3</v>
      </c>
      <c r="O253" s="34">
        <f t="shared" si="68"/>
        <v>7.0587937086847999E-3</v>
      </c>
      <c r="P253" s="34">
        <f t="shared" ca="1" si="69"/>
        <v>5.8719725066468413E-3</v>
      </c>
      <c r="Q253" s="35">
        <f t="shared" si="70"/>
        <v>129.27799999999999</v>
      </c>
      <c r="R253" s="35">
        <f t="shared" ca="1" si="71"/>
        <v>-7.2001581058333463E-3</v>
      </c>
      <c r="U253" s="36"/>
      <c r="V253" s="36"/>
    </row>
    <row r="254" spans="1:22">
      <c r="A254" s="30">
        <f t="shared" si="55"/>
        <v>40756</v>
      </c>
      <c r="B254" s="31">
        <f t="shared" si="56"/>
        <v>2011</v>
      </c>
      <c r="C254" s="31">
        <f t="shared" si="57"/>
        <v>8</v>
      </c>
      <c r="D254" s="31">
        <f t="shared" si="72"/>
        <v>223</v>
      </c>
      <c r="E254" s="32">
        <f t="shared" si="58"/>
        <v>9072.9426086956537</v>
      </c>
      <c r="F254" s="32">
        <f t="shared" si="59"/>
        <v>5394.5</v>
      </c>
      <c r="G254" s="33">
        <f t="shared" si="60"/>
        <v>-4.1187092260320081E-3</v>
      </c>
      <c r="H254" s="33">
        <f t="shared" ca="1" si="61"/>
        <v>3.7316711731510895E-4</v>
      </c>
      <c r="I254" s="33">
        <f t="shared" si="62"/>
        <v>-1.7746931374819034E-3</v>
      </c>
      <c r="J254" s="34">
        <f t="shared" si="63"/>
        <v>2.3440160885501047E-3</v>
      </c>
      <c r="K254" s="34">
        <f t="shared" ca="1" si="64"/>
        <v>-5.0966952574554804E-4</v>
      </c>
      <c r="L254" s="33">
        <f t="shared" si="65"/>
        <v>2.5358572549452239E-4</v>
      </c>
      <c r="M254" s="33">
        <f t="shared" ca="1" si="66"/>
        <v>1.3883279440490065E-3</v>
      </c>
      <c r="N254" s="33">
        <f t="shared" si="67"/>
        <v>2.6572367815822172E-3</v>
      </c>
      <c r="O254" s="34">
        <f t="shared" si="68"/>
        <v>2.403651056087695E-3</v>
      </c>
      <c r="P254" s="34">
        <f t="shared" ca="1" si="69"/>
        <v>5.8220940397146793E-3</v>
      </c>
      <c r="Q254" s="35">
        <f t="shared" si="70"/>
        <v>126.755</v>
      </c>
      <c r="R254" s="35">
        <f t="shared" ca="1" si="71"/>
        <v>-6.3317635654602271E-3</v>
      </c>
      <c r="U254" s="36"/>
      <c r="V254" s="36"/>
    </row>
    <row r="255" spans="1:22">
      <c r="A255" s="30">
        <f t="shared" si="55"/>
        <v>40787</v>
      </c>
      <c r="B255" s="31">
        <f t="shared" si="56"/>
        <v>2011</v>
      </c>
      <c r="C255" s="31">
        <f t="shared" si="57"/>
        <v>9</v>
      </c>
      <c r="D255" s="31">
        <f t="shared" si="72"/>
        <v>224</v>
      </c>
      <c r="E255" s="32">
        <f t="shared" si="58"/>
        <v>8695.4240000000009</v>
      </c>
      <c r="F255" s="32">
        <f t="shared" si="59"/>
        <v>5128.5</v>
      </c>
      <c r="G255" s="33">
        <f t="shared" si="60"/>
        <v>-5.5633984355992995E-3</v>
      </c>
      <c r="H255" s="33">
        <f t="shared" ca="1" si="61"/>
        <v>3.5388452441079528E-4</v>
      </c>
      <c r="I255" s="33">
        <f t="shared" si="62"/>
        <v>-6.0190831082504266E-3</v>
      </c>
      <c r="J255" s="34">
        <f t="shared" si="63"/>
        <v>-4.5568467265112711E-4</v>
      </c>
      <c r="K255" s="34">
        <f t="shared" ca="1" si="64"/>
        <v>-6.8111066242026227E-5</v>
      </c>
      <c r="L255" s="33">
        <f t="shared" si="65"/>
        <v>-9.1489008421293482E-4</v>
      </c>
      <c r="M255" s="33">
        <f t="shared" ca="1" si="66"/>
        <v>1.3941451608316445E-3</v>
      </c>
      <c r="N255" s="33">
        <f t="shared" si="67"/>
        <v>-6.5610354099843024E-3</v>
      </c>
      <c r="O255" s="34">
        <f t="shared" si="68"/>
        <v>-5.6461453257713673E-3</v>
      </c>
      <c r="P255" s="34">
        <f t="shared" ca="1" si="69"/>
        <v>5.0365092011089062E-3</v>
      </c>
      <c r="Q255" s="35">
        <f t="shared" si="70"/>
        <v>124.629</v>
      </c>
      <c r="R255" s="35">
        <f t="shared" ca="1" si="71"/>
        <v>-5.104620267350932E-3</v>
      </c>
      <c r="U255" s="36"/>
      <c r="V255" s="36"/>
    </row>
    <row r="256" spans="1:22">
      <c r="A256" s="30">
        <f t="shared" si="55"/>
        <v>40819</v>
      </c>
      <c r="B256" s="31">
        <f t="shared" si="56"/>
        <v>2011</v>
      </c>
      <c r="C256" s="31">
        <f t="shared" si="57"/>
        <v>10</v>
      </c>
      <c r="D256" s="31">
        <f t="shared" si="72"/>
        <v>225</v>
      </c>
      <c r="E256" s="32">
        <f t="shared" si="58"/>
        <v>8733.5630000000001</v>
      </c>
      <c r="F256" s="32">
        <f t="shared" si="59"/>
        <v>5544.2</v>
      </c>
      <c r="G256" s="33">
        <f t="shared" si="60"/>
        <v>-5.9381014859349749E-3</v>
      </c>
      <c r="H256" s="33">
        <f t="shared" ca="1" si="61"/>
        <v>3.2497893163367588E-4</v>
      </c>
      <c r="I256" s="33">
        <f t="shared" si="62"/>
        <v>-6.6150098887112069E-3</v>
      </c>
      <c r="J256" s="34">
        <f t="shared" si="63"/>
        <v>-6.7690840277623201E-4</v>
      </c>
      <c r="K256" s="34">
        <f t="shared" ca="1" si="64"/>
        <v>1.3391738639012617E-4</v>
      </c>
      <c r="L256" s="33">
        <f t="shared" si="65"/>
        <v>5.8037056316227959E-4</v>
      </c>
      <c r="M256" s="33">
        <f t="shared" ca="1" si="66"/>
        <v>1.4335575977435593E-3</v>
      </c>
      <c r="N256" s="33">
        <f t="shared" si="67"/>
        <v>-1.946122397019307E-3</v>
      </c>
      <c r="O256" s="34">
        <f t="shared" si="68"/>
        <v>-2.5264929601815866E-3</v>
      </c>
      <c r="P256" s="34">
        <f t="shared" ca="1" si="69"/>
        <v>4.2450396225107391E-3</v>
      </c>
      <c r="Q256" s="35">
        <f t="shared" si="70"/>
        <v>120.051</v>
      </c>
      <c r="R256" s="35">
        <f t="shared" ca="1" si="71"/>
        <v>-4.1111222361206127E-3</v>
      </c>
      <c r="U256" s="36"/>
      <c r="V256" s="36"/>
    </row>
    <row r="257" spans="1:22">
      <c r="A257" s="30">
        <f t="shared" si="55"/>
        <v>40848</v>
      </c>
      <c r="B257" s="31">
        <f t="shared" si="56"/>
        <v>2011</v>
      </c>
      <c r="C257" s="31">
        <f t="shared" si="57"/>
        <v>11</v>
      </c>
      <c r="D257" s="31">
        <f t="shared" si="72"/>
        <v>226</v>
      </c>
      <c r="E257" s="32">
        <f t="shared" si="58"/>
        <v>8506.1050000000014</v>
      </c>
      <c r="F257" s="32">
        <f t="shared" si="59"/>
        <v>5505.4</v>
      </c>
      <c r="G257" s="33">
        <f t="shared" si="60"/>
        <v>-7.2808763072554628E-3</v>
      </c>
      <c r="H257" s="33">
        <f t="shared" ca="1" si="61"/>
        <v>2.7202586965690379E-4</v>
      </c>
      <c r="I257" s="33">
        <f t="shared" si="62"/>
        <v>-1.1775874934773155E-2</v>
      </c>
      <c r="J257" s="34">
        <f t="shared" si="63"/>
        <v>-4.4949986275176924E-3</v>
      </c>
      <c r="K257" s="34">
        <f t="shared" ca="1" si="64"/>
        <v>-4.834515412446823E-4</v>
      </c>
      <c r="L257" s="33">
        <f t="shared" si="65"/>
        <v>2.0893585579724133E-4</v>
      </c>
      <c r="M257" s="33">
        <f t="shared" ca="1" si="66"/>
        <v>1.4742602696329579E-3</v>
      </c>
      <c r="N257" s="33">
        <f t="shared" si="67"/>
        <v>-3.459104513282249E-4</v>
      </c>
      <c r="O257" s="34">
        <f t="shared" si="68"/>
        <v>-5.5484630712546623E-4</v>
      </c>
      <c r="P257" s="34">
        <f t="shared" ca="1" si="69"/>
        <v>3.9483006688003971E-3</v>
      </c>
      <c r="Q257" s="35">
        <f t="shared" si="70"/>
        <v>125.745</v>
      </c>
      <c r="R257" s="35">
        <f t="shared" ca="1" si="71"/>
        <v>-4.4317522100450792E-3</v>
      </c>
      <c r="U257" s="36"/>
      <c r="V257" s="36"/>
    </row>
    <row r="258" spans="1:22">
      <c r="A258" s="30">
        <f t="shared" si="55"/>
        <v>40878</v>
      </c>
      <c r="B258" s="31">
        <f t="shared" si="56"/>
        <v>2011</v>
      </c>
      <c r="C258" s="31">
        <f t="shared" si="57"/>
        <v>12</v>
      </c>
      <c r="D258" s="31">
        <f t="shared" si="72"/>
        <v>227</v>
      </c>
      <c r="E258" s="32">
        <f t="shared" si="58"/>
        <v>8505.9919047619042</v>
      </c>
      <c r="F258" s="32">
        <f t="shared" si="59"/>
        <v>5572.3</v>
      </c>
      <c r="G258" s="33">
        <f t="shared" si="60"/>
        <v>-8.4687960914307595E-3</v>
      </c>
      <c r="H258" s="33">
        <f t="shared" ca="1" si="61"/>
        <v>1.8567361345908572E-4</v>
      </c>
      <c r="I258" s="33">
        <f t="shared" si="62"/>
        <v>-1.5578479038623907E-2</v>
      </c>
      <c r="J258" s="34">
        <f t="shared" si="63"/>
        <v>-7.1096829471931477E-3</v>
      </c>
      <c r="K258" s="34">
        <f t="shared" ca="1" si="64"/>
        <v>-1.2216996632288975E-3</v>
      </c>
      <c r="L258" s="33">
        <f t="shared" si="65"/>
        <v>-1.1541976214837749E-4</v>
      </c>
      <c r="M258" s="33">
        <f t="shared" ca="1" si="66"/>
        <v>1.5131222163854519E-3</v>
      </c>
      <c r="N258" s="33">
        <f t="shared" si="67"/>
        <v>-4.7606255429631849E-3</v>
      </c>
      <c r="O258" s="34">
        <f t="shared" si="68"/>
        <v>-4.6452057808148072E-3</v>
      </c>
      <c r="P258" s="34">
        <f t="shared" ca="1" si="69"/>
        <v>3.1982861799665675E-3</v>
      </c>
      <c r="Q258" s="35">
        <f t="shared" si="70"/>
        <v>121.779</v>
      </c>
      <c r="R258" s="35">
        <f t="shared" ca="1" si="71"/>
        <v>-4.4199858431954652E-3</v>
      </c>
      <c r="T258" s="36"/>
      <c r="U258" s="36"/>
    </row>
    <row r="259" spans="1:22">
      <c r="A259" s="30">
        <f t="shared" si="55"/>
        <v>40910</v>
      </c>
      <c r="B259" s="31">
        <f t="shared" si="56"/>
        <v>2012</v>
      </c>
      <c r="C259" s="31">
        <f t="shared" si="57"/>
        <v>1</v>
      </c>
      <c r="D259" s="31">
        <f t="shared" si="72"/>
        <v>228</v>
      </c>
      <c r="E259" s="32">
        <f t="shared" si="58"/>
        <v>8616.7089473684209</v>
      </c>
      <c r="F259" s="32">
        <f t="shared" si="59"/>
        <v>5681.6</v>
      </c>
      <c r="G259" s="33">
        <f t="shared" si="60"/>
        <v>-8.6696585914247566E-3</v>
      </c>
      <c r="H259" s="33">
        <f t="shared" ca="1" si="61"/>
        <v>9.6789917855189081E-5</v>
      </c>
      <c r="I259" s="33">
        <f t="shared" si="62"/>
        <v>-1.6071148516437827E-2</v>
      </c>
      <c r="J259" s="34">
        <f t="shared" si="63"/>
        <v>-7.4014899250130703E-3</v>
      </c>
      <c r="K259" s="34">
        <f t="shared" ca="1" si="64"/>
        <v>-1.7991872535947371E-3</v>
      </c>
      <c r="L259" s="33">
        <f t="shared" si="65"/>
        <v>-1.9106490941884797E-4</v>
      </c>
      <c r="M259" s="33">
        <f t="shared" ca="1" si="66"/>
        <v>1.5267778609477478E-3</v>
      </c>
      <c r="N259" s="33">
        <f t="shared" si="67"/>
        <v>-2.6176232096097739E-3</v>
      </c>
      <c r="O259" s="34">
        <f t="shared" si="68"/>
        <v>-2.426558300190926E-3</v>
      </c>
      <c r="P259" s="34">
        <f t="shared" ca="1" si="69"/>
        <v>2.3664354887766247E-3</v>
      </c>
      <c r="Q259" s="35">
        <f t="shared" si="70"/>
        <v>119.416</v>
      </c>
      <c r="R259" s="35">
        <f t="shared" ca="1" si="71"/>
        <v>-4.1656227423713613E-3</v>
      </c>
      <c r="T259" s="36"/>
      <c r="U259" s="36"/>
    </row>
    <row r="260" spans="1:22">
      <c r="A260" s="30">
        <f t="shared" si="55"/>
        <v>40940</v>
      </c>
      <c r="B260" s="31">
        <f t="shared" si="56"/>
        <v>2012</v>
      </c>
      <c r="C260" s="31">
        <f t="shared" si="57"/>
        <v>2</v>
      </c>
      <c r="D260" s="31">
        <f t="shared" si="72"/>
        <v>229</v>
      </c>
      <c r="E260" s="32">
        <f t="shared" si="58"/>
        <v>9242.3271428571425</v>
      </c>
      <c r="F260" s="32">
        <f t="shared" si="59"/>
        <v>5871.5</v>
      </c>
      <c r="G260" s="33">
        <f t="shared" si="60"/>
        <v>-7.7840842031346204E-3</v>
      </c>
      <c r="H260" s="33">
        <f t="shared" ca="1" si="61"/>
        <v>2.6416107284387468E-5</v>
      </c>
      <c r="I260" s="33">
        <f t="shared" si="62"/>
        <v>-1.1596561174831203E-2</v>
      </c>
      <c r="J260" s="34">
        <f t="shared" si="63"/>
        <v>-3.812476971696583E-3</v>
      </c>
      <c r="K260" s="34">
        <f t="shared" ca="1" si="64"/>
        <v>-2.5119883540773418E-3</v>
      </c>
      <c r="L260" s="33">
        <f t="shared" si="65"/>
        <v>1.9053906156576674E-4</v>
      </c>
      <c r="M260" s="33">
        <f t="shared" ca="1" si="66"/>
        <v>1.5435836225710349E-3</v>
      </c>
      <c r="N260" s="33">
        <f t="shared" si="67"/>
        <v>-1.7207359226227199E-3</v>
      </c>
      <c r="O260" s="34">
        <f t="shared" si="68"/>
        <v>-1.9112749841884867E-3</v>
      </c>
      <c r="P260" s="34">
        <f t="shared" ca="1" si="69"/>
        <v>1.6408560282784156E-3</v>
      </c>
      <c r="Q260" s="35">
        <f t="shared" si="70"/>
        <v>120.26</v>
      </c>
      <c r="R260" s="35">
        <f t="shared" ca="1" si="71"/>
        <v>-4.1528443823557575E-3</v>
      </c>
      <c r="T260" s="36"/>
      <c r="U260" s="36"/>
    </row>
    <row r="261" spans="1:22">
      <c r="A261" s="30">
        <f t="shared" si="55"/>
        <v>40969</v>
      </c>
      <c r="B261" s="31">
        <f t="shared" si="56"/>
        <v>2012</v>
      </c>
      <c r="C261" s="31">
        <f t="shared" si="57"/>
        <v>3</v>
      </c>
      <c r="D261" s="31">
        <f t="shared" si="72"/>
        <v>230</v>
      </c>
      <c r="E261" s="32">
        <f t="shared" si="58"/>
        <v>9962.3471428571429</v>
      </c>
      <c r="F261" s="32">
        <f t="shared" si="59"/>
        <v>5768.5</v>
      </c>
      <c r="G261" s="33">
        <f t="shared" si="60"/>
        <v>-6.8480577763303553E-3</v>
      </c>
      <c r="H261" s="33">
        <f t="shared" ca="1" si="61"/>
        <v>-3.0971837555412041E-5</v>
      </c>
      <c r="I261" s="33">
        <f t="shared" si="62"/>
        <v>9.2440955077818852E-4</v>
      </c>
      <c r="J261" s="34">
        <f t="shared" si="63"/>
        <v>7.7724673271085442E-3</v>
      </c>
      <c r="K261" s="34">
        <f t="shared" ca="1" si="64"/>
        <v>-1.5194204239579706E-3</v>
      </c>
      <c r="L261" s="33">
        <f t="shared" si="65"/>
        <v>-4.6430436220569672E-4</v>
      </c>
      <c r="M261" s="33">
        <f t="shared" ca="1" si="66"/>
        <v>1.5549061218955809E-3</v>
      </c>
      <c r="N261" s="33">
        <f t="shared" si="67"/>
        <v>-2.0025569775795381E-3</v>
      </c>
      <c r="O261" s="34">
        <f t="shared" si="68"/>
        <v>-1.5382526153738414E-3</v>
      </c>
      <c r="P261" s="34">
        <f t="shared" ca="1" si="69"/>
        <v>1.4559314194892562E-3</v>
      </c>
      <c r="Q261" s="35">
        <f t="shared" si="70"/>
        <v>129.38900000000001</v>
      </c>
      <c r="R261" s="35">
        <f t="shared" ca="1" si="71"/>
        <v>-2.9753518434472268E-3</v>
      </c>
      <c r="T261" s="36"/>
      <c r="U261" s="36"/>
    </row>
    <row r="262" spans="1:22">
      <c r="A262" s="30">
        <f t="shared" si="55"/>
        <v>41001</v>
      </c>
      <c r="B262" s="31">
        <f t="shared" si="56"/>
        <v>2012</v>
      </c>
      <c r="C262" s="31">
        <f t="shared" si="57"/>
        <v>4</v>
      </c>
      <c r="D262" s="31">
        <f t="shared" si="72"/>
        <v>231</v>
      </c>
      <c r="E262" s="32">
        <f t="shared" si="58"/>
        <v>9627.4199999999983</v>
      </c>
      <c r="F262" s="32">
        <f t="shared" si="59"/>
        <v>5737.8</v>
      </c>
      <c r="G262" s="33">
        <f t="shared" si="60"/>
        <v>-8.0862359338707765E-3</v>
      </c>
      <c r="H262" s="33">
        <f t="shared" ca="1" si="61"/>
        <v>-1.1926522876726565E-4</v>
      </c>
      <c r="I262" s="33">
        <f t="shared" si="62"/>
        <v>-1.4879068421599822E-4</v>
      </c>
      <c r="J262" s="34">
        <f t="shared" si="63"/>
        <v>7.9374452496547791E-3</v>
      </c>
      <c r="K262" s="34">
        <f t="shared" ca="1" si="64"/>
        <v>-5.021815845112276E-5</v>
      </c>
      <c r="L262" s="33">
        <f t="shared" si="65"/>
        <v>-6.7397521311236678E-4</v>
      </c>
      <c r="M262" s="33">
        <f t="shared" ca="1" si="66"/>
        <v>1.5550529423031105E-3</v>
      </c>
      <c r="N262" s="33">
        <f t="shared" si="67"/>
        <v>-4.6888557391422054E-3</v>
      </c>
      <c r="O262" s="34">
        <f t="shared" si="68"/>
        <v>-4.0148805260298388E-3</v>
      </c>
      <c r="P262" s="34">
        <f t="shared" ca="1" si="69"/>
        <v>7.7491521787075371E-4</v>
      </c>
      <c r="Q262" s="35">
        <f t="shared" si="70"/>
        <v>133.00200000000001</v>
      </c>
      <c r="R262" s="35">
        <f t="shared" ca="1" si="71"/>
        <v>-8.2513337632187647E-4</v>
      </c>
      <c r="T262" s="36"/>
      <c r="U262" s="36"/>
    </row>
    <row r="263" spans="1:22">
      <c r="A263" s="30">
        <f t="shared" si="55"/>
        <v>41030</v>
      </c>
      <c r="B263" s="31">
        <f t="shared" si="56"/>
        <v>2012</v>
      </c>
      <c r="C263" s="31">
        <f t="shared" si="57"/>
        <v>5</v>
      </c>
      <c r="D263" s="31">
        <f t="shared" si="72"/>
        <v>232</v>
      </c>
      <c r="E263" s="32">
        <f t="shared" si="58"/>
        <v>8842.540952380954</v>
      </c>
      <c r="F263" s="32">
        <f t="shared" si="59"/>
        <v>5320.9</v>
      </c>
      <c r="G263" s="33">
        <f t="shared" si="60"/>
        <v>-8.5132540414859081E-3</v>
      </c>
      <c r="H263" s="33">
        <f t="shared" ca="1" si="61"/>
        <v>-2.2920369452897568E-4</v>
      </c>
      <c r="I263" s="33">
        <f t="shared" si="62"/>
        <v>-7.2887374544333937E-3</v>
      </c>
      <c r="J263" s="34">
        <f t="shared" si="63"/>
        <v>1.2245165870525144E-3</v>
      </c>
      <c r="K263" s="34">
        <f t="shared" ca="1" si="64"/>
        <v>2.1041686397346723E-4</v>
      </c>
      <c r="L263" s="33">
        <f t="shared" si="65"/>
        <v>-1.0137563681254476E-3</v>
      </c>
      <c r="M263" s="33">
        <f t="shared" ca="1" si="66"/>
        <v>1.5612857074055997E-3</v>
      </c>
      <c r="N263" s="33">
        <f t="shared" si="67"/>
        <v>-9.8707458458000916E-3</v>
      </c>
      <c r="O263" s="34">
        <f t="shared" si="68"/>
        <v>-8.8569894776746438E-3</v>
      </c>
      <c r="P263" s="34">
        <f t="shared" ca="1" si="69"/>
        <v>-7.4339494817720838E-4</v>
      </c>
      <c r="Q263" s="35">
        <f t="shared" si="70"/>
        <v>129.54599999999999</v>
      </c>
      <c r="R263" s="35">
        <f t="shared" ca="1" si="71"/>
        <v>9.5381181215067564E-4</v>
      </c>
      <c r="T263" s="36"/>
      <c r="U263" s="36"/>
    </row>
    <row r="264" spans="1:22">
      <c r="A264" s="30">
        <f t="shared" si="55"/>
        <v>41061</v>
      </c>
      <c r="B264" s="31">
        <f t="shared" si="56"/>
        <v>2012</v>
      </c>
      <c r="C264" s="31">
        <f t="shared" si="57"/>
        <v>6</v>
      </c>
      <c r="D264" s="31">
        <f t="shared" si="72"/>
        <v>233</v>
      </c>
      <c r="E264" s="32">
        <f t="shared" si="58"/>
        <v>8638.0795238095216</v>
      </c>
      <c r="F264" s="32">
        <f t="shared" si="59"/>
        <v>5571.2</v>
      </c>
      <c r="G264" s="33">
        <f t="shared" si="60"/>
        <v>-7.6558827773522868E-3</v>
      </c>
      <c r="H264" s="33">
        <f t="shared" ca="1" si="61"/>
        <v>-3.1161546463824477E-4</v>
      </c>
      <c r="I264" s="33">
        <f t="shared" si="62"/>
        <v>-8.2894839484098769E-3</v>
      </c>
      <c r="J264" s="34">
        <f t="shared" si="63"/>
        <v>-6.336011710575901E-4</v>
      </c>
      <c r="K264" s="34">
        <f t="shared" ca="1" si="64"/>
        <v>1.2709079842457399E-4</v>
      </c>
      <c r="L264" s="33">
        <f t="shared" si="65"/>
        <v>-6.3874375244095535E-4</v>
      </c>
      <c r="M264" s="33">
        <f t="shared" ca="1" si="66"/>
        <v>1.5676464146441537E-3</v>
      </c>
      <c r="N264" s="33">
        <f t="shared" si="67"/>
        <v>-5.4214832187118199E-3</v>
      </c>
      <c r="O264" s="34">
        <f t="shared" si="68"/>
        <v>-4.7827394662708642E-3</v>
      </c>
      <c r="P264" s="34">
        <f t="shared" ca="1" si="69"/>
        <v>-2.2867450815707777E-3</v>
      </c>
      <c r="Q264" s="35">
        <f t="shared" si="70"/>
        <v>120.614</v>
      </c>
      <c r="R264" s="35">
        <f t="shared" ca="1" si="71"/>
        <v>2.4138358799953518E-3</v>
      </c>
      <c r="T264" s="36"/>
      <c r="U264" s="36"/>
    </row>
    <row r="265" spans="1:22">
      <c r="A265" s="30">
        <f t="shared" si="55"/>
        <v>41092</v>
      </c>
      <c r="B265" s="31">
        <f t="shared" si="56"/>
        <v>2012</v>
      </c>
      <c r="C265" s="31">
        <f t="shared" si="57"/>
        <v>7</v>
      </c>
      <c r="D265" s="31">
        <f t="shared" si="72"/>
        <v>234</v>
      </c>
      <c r="E265" s="32">
        <f t="shared" si="58"/>
        <v>8760.6780952380941</v>
      </c>
      <c r="F265" s="32">
        <f t="shared" si="59"/>
        <v>5635.3</v>
      </c>
      <c r="G265" s="33">
        <f t="shared" si="60"/>
        <v>-7.6050799540377124E-3</v>
      </c>
      <c r="H265" s="33">
        <f t="shared" ca="1" si="61"/>
        <v>-3.9544089965716473E-4</v>
      </c>
      <c r="I265" s="33">
        <f t="shared" si="62"/>
        <v>-1.0998298144614062E-2</v>
      </c>
      <c r="J265" s="34">
        <f t="shared" si="63"/>
        <v>-3.3932181905763498E-3</v>
      </c>
      <c r="K265" s="34">
        <f t="shared" ca="1" si="64"/>
        <v>-7.2496797134298746E-4</v>
      </c>
      <c r="L265" s="33">
        <f t="shared" si="65"/>
        <v>-7.0398762832415941E-4</v>
      </c>
      <c r="M265" s="33">
        <f t="shared" ca="1" si="66"/>
        <v>1.5715886909589401E-3</v>
      </c>
      <c r="N265" s="33">
        <f t="shared" si="67"/>
        <v>-2.6187328689082062E-3</v>
      </c>
      <c r="O265" s="34">
        <f t="shared" si="68"/>
        <v>-1.9147452405840469E-3</v>
      </c>
      <c r="P265" s="34">
        <f t="shared" ca="1" si="69"/>
        <v>-3.0345399940098481E-3</v>
      </c>
      <c r="Q265" s="35">
        <f t="shared" si="70"/>
        <v>125.339</v>
      </c>
      <c r="R265" s="35">
        <f t="shared" ca="1" si="71"/>
        <v>2.3095720226668608E-3</v>
      </c>
      <c r="T265" s="36"/>
      <c r="U265" s="36"/>
    </row>
    <row r="266" spans="1:22">
      <c r="A266" s="30">
        <f t="shared" si="55"/>
        <v>41122</v>
      </c>
      <c r="B266" s="31">
        <f t="shared" si="56"/>
        <v>2012</v>
      </c>
      <c r="C266" s="31">
        <f t="shared" si="57"/>
        <v>8</v>
      </c>
      <c r="D266" s="31">
        <f t="shared" si="72"/>
        <v>235</v>
      </c>
      <c r="E266" s="32">
        <f t="shared" si="58"/>
        <v>8949.8760869565212</v>
      </c>
      <c r="F266" s="32">
        <f t="shared" si="59"/>
        <v>5711.5</v>
      </c>
      <c r="G266" s="33">
        <f t="shared" si="60"/>
        <v>-7.8824047041101859E-3</v>
      </c>
      <c r="H266" s="33">
        <f t="shared" ca="1" si="61"/>
        <v>-4.9839396944575043E-4</v>
      </c>
      <c r="I266" s="33">
        <f t="shared" si="62"/>
        <v>-1.1380797920528037E-3</v>
      </c>
      <c r="J266" s="34">
        <f t="shared" si="63"/>
        <v>6.7443249120573822E-3</v>
      </c>
      <c r="K266" s="34">
        <f t="shared" ca="1" si="64"/>
        <v>-3.582755693840478E-4</v>
      </c>
      <c r="L266" s="33">
        <f t="shared" si="65"/>
        <v>-4.6533373500207576E-4</v>
      </c>
      <c r="M266" s="33">
        <f t="shared" ca="1" si="66"/>
        <v>1.5886671692745503E-3</v>
      </c>
      <c r="N266" s="33">
        <f t="shared" si="67"/>
        <v>4.7584808485505855E-3</v>
      </c>
      <c r="O266" s="34">
        <f t="shared" si="68"/>
        <v>5.2238145835526613E-3</v>
      </c>
      <c r="P266" s="34">
        <f t="shared" ca="1" si="69"/>
        <v>-2.7995263667211015E-3</v>
      </c>
      <c r="Q266" s="35">
        <f t="shared" si="70"/>
        <v>122.45</v>
      </c>
      <c r="R266" s="35">
        <f t="shared" ca="1" si="71"/>
        <v>2.4412507973370539E-3</v>
      </c>
      <c r="T266" s="36"/>
      <c r="U266" s="36"/>
    </row>
    <row r="267" spans="1:22">
      <c r="A267" s="30">
        <f t="shared" si="55"/>
        <v>41155</v>
      </c>
      <c r="B267" s="31">
        <f t="shared" si="56"/>
        <v>2012</v>
      </c>
      <c r="C267" s="31">
        <f t="shared" si="57"/>
        <v>9</v>
      </c>
      <c r="D267" s="31">
        <f t="shared" si="72"/>
        <v>236</v>
      </c>
      <c r="E267" s="32">
        <f t="shared" si="58"/>
        <v>8948.59</v>
      </c>
      <c r="F267" s="32">
        <f t="shared" si="59"/>
        <v>5742.1</v>
      </c>
      <c r="G267" s="33">
        <f t="shared" si="60"/>
        <v>-8.0133982359662168E-3</v>
      </c>
      <c r="H267" s="33">
        <f t="shared" ca="1" si="61"/>
        <v>-6.0687654173506784E-4</v>
      </c>
      <c r="I267" s="33">
        <f t="shared" si="62"/>
        <v>2.3915889751401579E-3</v>
      </c>
      <c r="J267" s="34">
        <f t="shared" si="63"/>
        <v>1.0404987211106375E-2</v>
      </c>
      <c r="K267" s="34">
        <f t="shared" ca="1" si="64"/>
        <v>5.4678042092907737E-4</v>
      </c>
      <c r="L267" s="33">
        <f t="shared" si="65"/>
        <v>-5.1916254410416893E-4</v>
      </c>
      <c r="M267" s="33">
        <f t="shared" ca="1" si="66"/>
        <v>1.5919550109025136E-3</v>
      </c>
      <c r="N267" s="33">
        <f t="shared" si="67"/>
        <v>9.4176481930459983E-3</v>
      </c>
      <c r="O267" s="34">
        <f t="shared" si="68"/>
        <v>9.9368107371501681E-3</v>
      </c>
      <c r="P267" s="34">
        <f t="shared" ca="1" si="69"/>
        <v>-1.5009466948109733E-3</v>
      </c>
      <c r="Q267" s="35">
        <f t="shared" si="70"/>
        <v>124.36499999999999</v>
      </c>
      <c r="R267" s="35">
        <f t="shared" ca="1" si="71"/>
        <v>2.0477271157400504E-3</v>
      </c>
      <c r="T267" s="36"/>
      <c r="U267" s="36"/>
    </row>
    <row r="268" spans="1:22">
      <c r="A268" s="30">
        <f t="shared" si="55"/>
        <v>41183</v>
      </c>
      <c r="B268" s="31">
        <f t="shared" si="56"/>
        <v>2012</v>
      </c>
      <c r="C268" s="31">
        <f t="shared" si="57"/>
        <v>10</v>
      </c>
      <c r="D268" s="31">
        <f t="shared" si="72"/>
        <v>237</v>
      </c>
      <c r="E268" s="32">
        <f t="shared" si="58"/>
        <v>8827.386363636364</v>
      </c>
      <c r="F268" s="32">
        <f t="shared" si="59"/>
        <v>5782.7</v>
      </c>
      <c r="G268" s="33">
        <f t="shared" si="60"/>
        <v>-8.703877123683831E-3</v>
      </c>
      <c r="H268" s="33">
        <f t="shared" ca="1" si="61"/>
        <v>-7.4240898076090376E-4</v>
      </c>
      <c r="I268" s="33">
        <f t="shared" si="62"/>
        <v>8.9046302328577573E-4</v>
      </c>
      <c r="J268" s="34">
        <f t="shared" si="63"/>
        <v>9.5943401469696064E-3</v>
      </c>
      <c r="K268" s="34">
        <f t="shared" ca="1" si="64"/>
        <v>1.402717800074564E-3</v>
      </c>
      <c r="L268" s="33">
        <f t="shared" si="65"/>
        <v>-8.0824352889233698E-4</v>
      </c>
      <c r="M268" s="33">
        <f t="shared" ca="1" si="66"/>
        <v>1.5902231999922207E-3</v>
      </c>
      <c r="N268" s="33">
        <f t="shared" si="67"/>
        <v>3.5098637807205973E-3</v>
      </c>
      <c r="O268" s="34">
        <f t="shared" si="68"/>
        <v>4.3181073096129341E-3</v>
      </c>
      <c r="P268" s="34">
        <f t="shared" ca="1" si="69"/>
        <v>-9.3056333899476339E-4</v>
      </c>
      <c r="Q268" s="35">
        <f t="shared" si="70"/>
        <v>125.86499999999999</v>
      </c>
      <c r="R268" s="35">
        <f t="shared" ca="1" si="71"/>
        <v>2.3332811390693277E-3</v>
      </c>
      <c r="T268" s="36"/>
      <c r="U268" s="36"/>
    </row>
    <row r="269" spans="1:22">
      <c r="A269" s="30">
        <f t="shared" si="55"/>
        <v>41214</v>
      </c>
      <c r="B269" s="31">
        <f t="shared" si="56"/>
        <v>2012</v>
      </c>
      <c r="C269" s="31">
        <f t="shared" si="57"/>
        <v>11</v>
      </c>
      <c r="D269" s="31">
        <f t="shared" si="72"/>
        <v>238</v>
      </c>
      <c r="E269" s="32">
        <f t="shared" si="58"/>
        <v>9059.86</v>
      </c>
      <c r="F269" s="32">
        <f t="shared" si="59"/>
        <v>5866.8</v>
      </c>
      <c r="G269" s="33">
        <f t="shared" si="60"/>
        <v>-7.98655555423421E-3</v>
      </c>
      <c r="H269" s="33">
        <f t="shared" ca="1" si="61"/>
        <v>-8.7009755482505245E-4</v>
      </c>
      <c r="I269" s="33">
        <f t="shared" si="62"/>
        <v>5.2557938678340355E-3</v>
      </c>
      <c r="J269" s="34">
        <f t="shared" si="63"/>
        <v>1.3242349422068245E-2</v>
      </c>
      <c r="K269" s="34">
        <f t="shared" ca="1" si="64"/>
        <v>2.8808301375400588E-3</v>
      </c>
      <c r="L269" s="33">
        <f t="shared" si="65"/>
        <v>-4.2454301304915701E-4</v>
      </c>
      <c r="M269" s="33">
        <f t="shared" ca="1" si="66"/>
        <v>1.5872794210381508E-3</v>
      </c>
      <c r="N269" s="33">
        <f t="shared" si="67"/>
        <v>5.2983259698702462E-3</v>
      </c>
      <c r="O269" s="34">
        <f t="shared" si="68"/>
        <v>5.7228689829194029E-3</v>
      </c>
      <c r="P269" s="34">
        <f t="shared" ca="1" si="69"/>
        <v>-4.0742039815769076E-4</v>
      </c>
      <c r="Q269" s="35">
        <f t="shared" si="70"/>
        <v>128.68600000000001</v>
      </c>
      <c r="R269" s="35">
        <f t="shared" ca="1" si="71"/>
        <v>3.2882505356977496E-3</v>
      </c>
      <c r="T269" s="36"/>
      <c r="U269" s="36"/>
    </row>
    <row r="270" spans="1:22">
      <c r="A270" s="30">
        <f t="shared" si="55"/>
        <v>41246</v>
      </c>
      <c r="B270" s="31">
        <f t="shared" si="56"/>
        <v>2012</v>
      </c>
      <c r="C270" s="31">
        <f t="shared" si="57"/>
        <v>12</v>
      </c>
      <c r="D270" s="31">
        <f t="shared" si="72"/>
        <v>239</v>
      </c>
      <c r="E270" s="32">
        <f t="shared" si="58"/>
        <v>9814.3773684210501</v>
      </c>
      <c r="F270" s="32">
        <f t="shared" si="59"/>
        <v>5897.8</v>
      </c>
      <c r="G270" s="33">
        <f t="shared" si="60"/>
        <v>-7.4576085606529296E-3</v>
      </c>
      <c r="H270" s="33">
        <f t="shared" ca="1" si="61"/>
        <v>-1.0031685396541606E-3</v>
      </c>
      <c r="I270" s="33">
        <f t="shared" si="62"/>
        <v>1.1923128654738234E-2</v>
      </c>
      <c r="J270" s="34">
        <f t="shared" si="63"/>
        <v>1.9380737215391165E-2</v>
      </c>
      <c r="K270" s="34">
        <f t="shared" ca="1" si="64"/>
        <v>5.0883651510887518E-3</v>
      </c>
      <c r="L270" s="33">
        <f t="shared" si="65"/>
        <v>-7.4054327535730724E-4</v>
      </c>
      <c r="M270" s="33">
        <f t="shared" ca="1" si="66"/>
        <v>1.5770468059899169E-3</v>
      </c>
      <c r="N270" s="33">
        <f t="shared" si="67"/>
        <v>4.730958743188963E-3</v>
      </c>
      <c r="O270" s="34">
        <f t="shared" si="68"/>
        <v>5.47150201854627E-3</v>
      </c>
      <c r="P270" s="34">
        <f t="shared" ca="1" si="69"/>
        <v>4.3563858512239907E-4</v>
      </c>
      <c r="Q270" s="35">
        <f t="shared" si="70"/>
        <v>131.92500000000001</v>
      </c>
      <c r="R270" s="35">
        <f t="shared" ca="1" si="71"/>
        <v>4.652726565966353E-3</v>
      </c>
      <c r="T270" s="36"/>
      <c r="U270" s="36"/>
    </row>
    <row r="271" spans="1:22">
      <c r="A271" s="30">
        <f t="shared" si="55"/>
        <v>41275</v>
      </c>
      <c r="B271" s="31">
        <f t="shared" si="56"/>
        <v>2013</v>
      </c>
      <c r="C271" s="31">
        <f t="shared" si="57"/>
        <v>1</v>
      </c>
      <c r="D271" s="31">
        <f t="shared" si="72"/>
        <v>240</v>
      </c>
      <c r="E271" s="32">
        <f t="shared" si="58"/>
        <v>10750.854736842104</v>
      </c>
      <c r="F271" s="32">
        <f t="shared" si="59"/>
        <v>6276.9</v>
      </c>
      <c r="G271" s="33">
        <f t="shared" si="60"/>
        <v>-6.5962558195639918E-3</v>
      </c>
      <c r="H271" s="33">
        <f t="shared" ca="1" si="61"/>
        <v>-1.1393418478608875E-3</v>
      </c>
      <c r="I271" s="33">
        <f t="shared" si="62"/>
        <v>1.8440170224270549E-2</v>
      </c>
      <c r="J271" s="34">
        <f t="shared" si="63"/>
        <v>2.5036426043834541E-2</v>
      </c>
      <c r="K271" s="34">
        <f t="shared" ca="1" si="64"/>
        <v>7.7915248151593855E-3</v>
      </c>
      <c r="L271" s="33">
        <f t="shared" si="65"/>
        <v>1.6426473525668216E-4</v>
      </c>
      <c r="M271" s="33">
        <f t="shared" ca="1" si="66"/>
        <v>1.5822417564317405E-3</v>
      </c>
      <c r="N271" s="33">
        <f t="shared" si="67"/>
        <v>8.3036120687076265E-3</v>
      </c>
      <c r="O271" s="34">
        <f t="shared" si="68"/>
        <v>8.1393473334509438E-3</v>
      </c>
      <c r="P271" s="34">
        <f t="shared" ca="1" si="69"/>
        <v>1.3161307212592212E-3</v>
      </c>
      <c r="Q271" s="35">
        <f t="shared" si="70"/>
        <v>140.917</v>
      </c>
      <c r="R271" s="35">
        <f t="shared" ca="1" si="71"/>
        <v>6.4753940939001643E-3</v>
      </c>
      <c r="T271" s="36"/>
      <c r="U271" s="36"/>
    </row>
    <row r="272" spans="1:22">
      <c r="A272" s="30">
        <f t="shared" si="55"/>
        <v>41306</v>
      </c>
      <c r="B272" s="31">
        <f t="shared" si="56"/>
        <v>2013</v>
      </c>
      <c r="C272" s="31">
        <f t="shared" si="57"/>
        <v>2</v>
      </c>
      <c r="D272" s="31">
        <f t="shared" si="72"/>
        <v>241</v>
      </c>
      <c r="E272" s="32">
        <f t="shared" si="58"/>
        <v>11336.444736842106</v>
      </c>
      <c r="F272" s="32">
        <f t="shared" si="59"/>
        <v>6360.8</v>
      </c>
      <c r="G272" s="33">
        <f t="shared" si="60"/>
        <v>-6.2203977051826283E-3</v>
      </c>
      <c r="H272" s="33">
        <f t="shared" ca="1" si="61"/>
        <v>-1.2818061691770354E-3</v>
      </c>
      <c r="I272" s="33">
        <f t="shared" si="62"/>
        <v>1.7019085386901701E-2</v>
      </c>
      <c r="J272" s="34">
        <f t="shared" si="63"/>
        <v>2.3239483092084331E-2</v>
      </c>
      <c r="K272" s="34">
        <f t="shared" ca="1" si="64"/>
        <v>1.0045854820474463E-2</v>
      </c>
      <c r="L272" s="33">
        <f t="shared" si="65"/>
        <v>4.1961438060125549E-4</v>
      </c>
      <c r="M272" s="33">
        <f t="shared" ca="1" si="66"/>
        <v>1.5799755472180358E-3</v>
      </c>
      <c r="N272" s="33">
        <f t="shared" si="67"/>
        <v>6.6703348151781541E-3</v>
      </c>
      <c r="O272" s="34">
        <f t="shared" si="68"/>
        <v>6.2507204345768983E-3</v>
      </c>
      <c r="P272" s="34">
        <f t="shared" ca="1" si="69"/>
        <v>1.9962970061563369E-3</v>
      </c>
      <c r="Q272" s="35">
        <f t="shared" si="70"/>
        <v>145.37799999999999</v>
      </c>
      <c r="R272" s="35">
        <f t="shared" ca="1" si="71"/>
        <v>8.0495578143181257E-3</v>
      </c>
      <c r="T272" s="36"/>
      <c r="U272" s="36"/>
    </row>
    <row r="273" spans="1:21">
      <c r="A273" s="30">
        <f t="shared" si="55"/>
        <v>41334</v>
      </c>
      <c r="B273" s="31">
        <f t="shared" si="56"/>
        <v>2013</v>
      </c>
      <c r="C273" s="31">
        <f t="shared" si="57"/>
        <v>3</v>
      </c>
      <c r="D273" s="31">
        <f t="shared" si="72"/>
        <v>242</v>
      </c>
      <c r="E273" s="32">
        <f t="shared" si="58"/>
        <v>12244.0285</v>
      </c>
      <c r="F273" s="32">
        <f t="shared" si="59"/>
        <v>6411.7</v>
      </c>
      <c r="G273" s="33">
        <f t="shared" si="60"/>
        <v>-4.6624671881996555E-3</v>
      </c>
      <c r="H273" s="33">
        <f t="shared" ca="1" si="61"/>
        <v>-1.4041374092182901E-3</v>
      </c>
      <c r="I273" s="33">
        <f t="shared" si="62"/>
        <v>1.7185470667000602E-2</v>
      </c>
      <c r="J273" s="34">
        <f t="shared" si="63"/>
        <v>2.1847937855200256E-2</v>
      </c>
      <c r="K273" s="34">
        <f t="shared" ca="1" si="64"/>
        <v>1.121881069781544E-2</v>
      </c>
      <c r="L273" s="33">
        <f t="shared" si="65"/>
        <v>2.2646912886242066E-4</v>
      </c>
      <c r="M273" s="33">
        <f t="shared" ca="1" si="66"/>
        <v>1.5613130333440842E-3</v>
      </c>
      <c r="N273" s="33">
        <f t="shared" si="67"/>
        <v>8.8093637494732601E-3</v>
      </c>
      <c r="O273" s="34">
        <f t="shared" si="68"/>
        <v>8.5828946206108394E-3</v>
      </c>
      <c r="P273" s="34">
        <f t="shared" ca="1" si="69"/>
        <v>2.8397259424883937E-3</v>
      </c>
      <c r="Q273" s="35">
        <f t="shared" si="70"/>
        <v>140.30000000000001</v>
      </c>
      <c r="R273" s="35">
        <f t="shared" ca="1" si="71"/>
        <v>8.3790847553270459E-3</v>
      </c>
      <c r="T273" s="36"/>
      <c r="U273" s="36"/>
    </row>
    <row r="274" spans="1:21">
      <c r="A274" s="30">
        <f t="shared" si="55"/>
        <v>41365</v>
      </c>
      <c r="B274" s="31">
        <f t="shared" si="56"/>
        <v>2013</v>
      </c>
      <c r="C274" s="31">
        <f t="shared" si="57"/>
        <v>4</v>
      </c>
      <c r="D274" s="31">
        <f t="shared" si="72"/>
        <v>243</v>
      </c>
      <c r="E274" s="32">
        <f t="shared" si="58"/>
        <v>13224.061428571427</v>
      </c>
      <c r="F274" s="32">
        <f t="shared" si="59"/>
        <v>6430.1</v>
      </c>
      <c r="G274" s="33">
        <f t="shared" si="60"/>
        <v>-3.8671696380173323E-3</v>
      </c>
      <c r="H274" s="33">
        <f t="shared" ca="1" si="61"/>
        <v>-1.5088389587828415E-3</v>
      </c>
      <c r="I274" s="33">
        <f t="shared" si="62"/>
        <v>2.6451894049941485E-2</v>
      </c>
      <c r="J274" s="34">
        <f t="shared" si="63"/>
        <v>3.0319063687958819E-2</v>
      </c>
      <c r="K274" s="34">
        <f t="shared" ca="1" si="64"/>
        <v>1.3083945567674109E-2</v>
      </c>
      <c r="L274" s="33">
        <f t="shared" si="65"/>
        <v>-4.1194470546094018E-5</v>
      </c>
      <c r="M274" s="33">
        <f t="shared" ca="1" si="66"/>
        <v>1.5457501850711633E-3</v>
      </c>
      <c r="N274" s="33">
        <f t="shared" si="67"/>
        <v>9.4928523855594919E-3</v>
      </c>
      <c r="O274" s="34">
        <f t="shared" si="68"/>
        <v>9.5340468561055866E-3</v>
      </c>
      <c r="P274" s="34">
        <f t="shared" ca="1" si="69"/>
        <v>3.968803224333013E-3</v>
      </c>
      <c r="Q274" s="35">
        <f t="shared" si="70"/>
        <v>143.17699999999999</v>
      </c>
      <c r="R274" s="35">
        <f t="shared" ca="1" si="71"/>
        <v>9.1151423433410948E-3</v>
      </c>
      <c r="T274" s="36"/>
      <c r="U274" s="36"/>
    </row>
    <row r="275" spans="1:21">
      <c r="A275" s="30">
        <f t="shared" si="55"/>
        <v>41395</v>
      </c>
      <c r="B275" s="31">
        <f t="shared" si="56"/>
        <v>2013</v>
      </c>
      <c r="C275" s="31">
        <f t="shared" si="57"/>
        <v>5</v>
      </c>
      <c r="D275" s="31">
        <f t="shared" si="72"/>
        <v>244</v>
      </c>
      <c r="E275" s="32">
        <f t="shared" si="58"/>
        <v>14532.406666666668</v>
      </c>
      <c r="F275" s="32">
        <f t="shared" si="59"/>
        <v>6583.1</v>
      </c>
      <c r="G275" s="33">
        <f t="shared" si="60"/>
        <v>-2.6561303581650159E-3</v>
      </c>
      <c r="H275" s="33">
        <f t="shared" ca="1" si="61"/>
        <v>-1.5901574005576051E-3</v>
      </c>
      <c r="I275" s="33">
        <f t="shared" si="62"/>
        <v>4.1400568732237221E-2</v>
      </c>
      <c r="J275" s="34">
        <f t="shared" si="63"/>
        <v>4.4056699090402239E-2</v>
      </c>
      <c r="K275" s="34">
        <f t="shared" ca="1" si="64"/>
        <v>1.665329410961992E-2</v>
      </c>
      <c r="L275" s="33">
        <f t="shared" si="65"/>
        <v>-8.0780157943816292E-5</v>
      </c>
      <c r="M275" s="33">
        <f t="shared" ca="1" si="66"/>
        <v>1.5189493418347644E-3</v>
      </c>
      <c r="N275" s="33">
        <f t="shared" si="67"/>
        <v>1.7738608086264193E-2</v>
      </c>
      <c r="O275" s="34">
        <f t="shared" si="68"/>
        <v>1.781938824420801E-2</v>
      </c>
      <c r="P275" s="34">
        <f t="shared" ca="1" si="69"/>
        <v>6.1918347011565671E-3</v>
      </c>
      <c r="Q275" s="35">
        <f t="shared" si="70"/>
        <v>151.303</v>
      </c>
      <c r="R275" s="35">
        <f t="shared" ca="1" si="71"/>
        <v>1.0461459408463353E-2</v>
      </c>
      <c r="T275" s="36"/>
      <c r="U275" s="36"/>
    </row>
    <row r="276" spans="1:21">
      <c r="A276" s="30">
        <f t="shared" si="55"/>
        <v>41428</v>
      </c>
      <c r="B276" s="31">
        <f t="shared" si="56"/>
        <v>2013</v>
      </c>
      <c r="C276" s="31">
        <f t="shared" si="57"/>
        <v>6</v>
      </c>
      <c r="D276" s="31">
        <f t="shared" si="72"/>
        <v>245</v>
      </c>
      <c r="E276" s="32">
        <f t="shared" si="58"/>
        <v>13106.6185</v>
      </c>
      <c r="F276" s="32">
        <f t="shared" si="59"/>
        <v>6215.5</v>
      </c>
      <c r="G276" s="33">
        <f t="shared" si="60"/>
        <v>-4.4073655952404055E-3</v>
      </c>
      <c r="H276" s="33">
        <f t="shared" ca="1" si="61"/>
        <v>-1.7145327418507561E-3</v>
      </c>
      <c r="I276" s="33">
        <f t="shared" si="62"/>
        <v>3.4744754238141752E-2</v>
      </c>
      <c r="J276" s="34">
        <f t="shared" si="63"/>
        <v>3.9152119833382154E-2</v>
      </c>
      <c r="K276" s="34">
        <f t="shared" ca="1" si="64"/>
        <v>1.9968770859989899E-2</v>
      </c>
      <c r="L276" s="33">
        <f t="shared" si="65"/>
        <v>-8.5027403725865757E-4</v>
      </c>
      <c r="M276" s="33">
        <f t="shared" ca="1" si="66"/>
        <v>1.4766734151554965E-3</v>
      </c>
      <c r="N276" s="33">
        <f t="shared" si="67"/>
        <v>9.1196418048250204E-3</v>
      </c>
      <c r="O276" s="34">
        <f t="shared" si="68"/>
        <v>9.9699158420836782E-3</v>
      </c>
      <c r="P276" s="34">
        <f t="shared" ca="1" si="69"/>
        <v>7.4212226435194451E-3</v>
      </c>
      <c r="Q276" s="35">
        <f t="shared" si="70"/>
        <v>152.78200000000001</v>
      </c>
      <c r="R276" s="35">
        <f t="shared" ca="1" si="71"/>
        <v>1.2547548216470455E-2</v>
      </c>
      <c r="T276" s="36"/>
      <c r="U276" s="36"/>
    </row>
    <row r="277" spans="1:21">
      <c r="A277" s="30">
        <f t="shared" si="55"/>
        <v>41456</v>
      </c>
      <c r="B277" s="31">
        <f t="shared" si="56"/>
        <v>2013</v>
      </c>
      <c r="C277" s="31">
        <f t="shared" si="57"/>
        <v>7</v>
      </c>
      <c r="D277" s="31">
        <f t="shared" si="72"/>
        <v>246</v>
      </c>
      <c r="E277" s="32">
        <f t="shared" si="58"/>
        <v>14317.543181818182</v>
      </c>
      <c r="F277" s="32">
        <f t="shared" si="59"/>
        <v>6621.1</v>
      </c>
      <c r="G277" s="33">
        <f t="shared" si="60"/>
        <v>-3.159491586348648E-3</v>
      </c>
      <c r="H277" s="33">
        <f t="shared" ca="1" si="61"/>
        <v>-1.8339447038414063E-3</v>
      </c>
      <c r="I277" s="33">
        <f t="shared" si="62"/>
        <v>4.0934355934442938E-2</v>
      </c>
      <c r="J277" s="34">
        <f t="shared" si="63"/>
        <v>4.4093847520791589E-2</v>
      </c>
      <c r="K277" s="34">
        <f t="shared" ca="1" si="64"/>
        <v>2.3926026335937225E-2</v>
      </c>
      <c r="L277" s="33">
        <f t="shared" si="65"/>
        <v>5.585752609511555E-4</v>
      </c>
      <c r="M277" s="33">
        <f t="shared" ca="1" si="66"/>
        <v>1.4574215578898918E-3</v>
      </c>
      <c r="N277" s="33">
        <f t="shared" si="67"/>
        <v>1.3434261210496248E-2</v>
      </c>
      <c r="O277" s="34">
        <f t="shared" si="68"/>
        <v>1.2875685949545093E-2</v>
      </c>
      <c r="P277" s="34">
        <f t="shared" ca="1" si="69"/>
        <v>8.6537585760302072E-3</v>
      </c>
      <c r="Q277" s="35">
        <f t="shared" si="70"/>
        <v>150.83799999999999</v>
      </c>
      <c r="R277" s="35">
        <f t="shared" ca="1" si="71"/>
        <v>1.5272267759907018E-2</v>
      </c>
      <c r="T277" s="36"/>
      <c r="U277" s="36"/>
    </row>
    <row r="278" spans="1:21">
      <c r="A278" s="30">
        <f t="shared" si="55"/>
        <v>41487</v>
      </c>
      <c r="B278" s="31">
        <f t="shared" si="56"/>
        <v>2013</v>
      </c>
      <c r="C278" s="31">
        <f t="shared" si="57"/>
        <v>8</v>
      </c>
      <c r="D278" s="31">
        <f t="shared" si="72"/>
        <v>247</v>
      </c>
      <c r="E278" s="32">
        <f t="shared" si="58"/>
        <v>13726.663636363635</v>
      </c>
      <c r="F278" s="32">
        <f t="shared" si="59"/>
        <v>6412.9</v>
      </c>
      <c r="G278" s="33">
        <f t="shared" si="60"/>
        <v>-2.5229306615171887E-3</v>
      </c>
      <c r="H278" s="33">
        <f t="shared" ca="1" si="61"/>
        <v>-1.9368942510764829E-3</v>
      </c>
      <c r="I278" s="33">
        <f t="shared" si="62"/>
        <v>3.5641708751090094E-2</v>
      </c>
      <c r="J278" s="34">
        <f t="shared" si="63"/>
        <v>3.8164639412607282E-2</v>
      </c>
      <c r="K278" s="34">
        <f t="shared" ca="1" si="64"/>
        <v>2.6544385877649717E-2</v>
      </c>
      <c r="L278" s="33">
        <f t="shared" si="65"/>
        <v>2.3942056858494593E-4</v>
      </c>
      <c r="M278" s="33">
        <f t="shared" ca="1" si="66"/>
        <v>1.4289351612143805E-3</v>
      </c>
      <c r="N278" s="33">
        <f t="shared" si="67"/>
        <v>9.6524917106022828E-3</v>
      </c>
      <c r="O278" s="34">
        <f t="shared" si="68"/>
        <v>9.4130711420173374E-3</v>
      </c>
      <c r="P278" s="34">
        <f t="shared" ca="1" si="69"/>
        <v>9.0028632892355971E-3</v>
      </c>
      <c r="Q278" s="35">
        <f t="shared" si="70"/>
        <v>148.78800000000001</v>
      </c>
      <c r="R278" s="35">
        <f t="shared" ca="1" si="71"/>
        <v>1.754152258841412E-2</v>
      </c>
      <c r="T278" s="36"/>
      <c r="U278" s="36"/>
    </row>
    <row r="279" spans="1:21">
      <c r="A279" s="30">
        <f t="shared" si="55"/>
        <v>41519</v>
      </c>
      <c r="B279" s="31">
        <f t="shared" si="56"/>
        <v>2013</v>
      </c>
      <c r="C279" s="31">
        <f t="shared" si="57"/>
        <v>9</v>
      </c>
      <c r="D279" s="31">
        <f t="shared" si="72"/>
        <v>248</v>
      </c>
      <c r="E279" s="32">
        <f t="shared" si="58"/>
        <v>14372.116842105264</v>
      </c>
      <c r="F279" s="32">
        <f t="shared" si="59"/>
        <v>6462.2</v>
      </c>
      <c r="G279" s="33">
        <f t="shared" si="60"/>
        <v>-1.6931012708895484E-3</v>
      </c>
      <c r="H279" s="33">
        <f t="shared" ca="1" si="61"/>
        <v>-2.0539521747048018E-3</v>
      </c>
      <c r="I279" s="33">
        <f t="shared" si="62"/>
        <v>3.9482835090420609E-2</v>
      </c>
      <c r="J279" s="34">
        <f t="shared" si="63"/>
        <v>4.1175936361310159E-2</v>
      </c>
      <c r="K279" s="34">
        <f t="shared" ca="1" si="64"/>
        <v>2.9108631640166697E-2</v>
      </c>
      <c r="L279" s="33">
        <f t="shared" si="65"/>
        <v>-9.883036829562998E-6</v>
      </c>
      <c r="M279" s="33">
        <f t="shared" ca="1" si="66"/>
        <v>1.3754119875355286E-3</v>
      </c>
      <c r="N279" s="33">
        <f t="shared" si="67"/>
        <v>9.8454016676421032E-3</v>
      </c>
      <c r="O279" s="34">
        <f t="shared" si="68"/>
        <v>9.8552847044716656E-3</v>
      </c>
      <c r="P279" s="34">
        <f t="shared" ca="1" si="69"/>
        <v>8.9960694531790539E-3</v>
      </c>
      <c r="Q279" s="35">
        <f t="shared" si="70"/>
        <v>152.85900000000001</v>
      </c>
      <c r="R279" s="35">
        <f t="shared" ca="1" si="71"/>
        <v>2.0112562186987641E-2</v>
      </c>
      <c r="T279" s="36"/>
      <c r="U279" s="36"/>
    </row>
    <row r="280" spans="1:21">
      <c r="A280" s="30">
        <f t="shared" si="55"/>
        <v>41548</v>
      </c>
      <c r="B280" s="31">
        <f t="shared" si="56"/>
        <v>2013</v>
      </c>
      <c r="C280" s="31">
        <f t="shared" si="57"/>
        <v>10</v>
      </c>
      <c r="D280" s="31">
        <f t="shared" si="72"/>
        <v>249</v>
      </c>
      <c r="E280" s="32">
        <f t="shared" si="58"/>
        <v>14329.022727272724</v>
      </c>
      <c r="F280" s="32">
        <f t="shared" si="59"/>
        <v>6731.4</v>
      </c>
      <c r="G280" s="33">
        <f t="shared" si="60"/>
        <v>-2.2947961544111726E-3</v>
      </c>
      <c r="H280" s="33">
        <f t="shared" ca="1" si="61"/>
        <v>-2.1787976183693437E-3</v>
      </c>
      <c r="I280" s="33">
        <f t="shared" si="62"/>
        <v>4.0369005507824178E-2</v>
      </c>
      <c r="J280" s="34">
        <f t="shared" si="63"/>
        <v>4.2663801662235351E-2</v>
      </c>
      <c r="K280" s="34">
        <f t="shared" ca="1" si="64"/>
        <v>3.1864420099772174E-2</v>
      </c>
      <c r="L280" s="33">
        <f t="shared" si="65"/>
        <v>2.0235060609116039E-5</v>
      </c>
      <c r="M280" s="33">
        <f t="shared" ca="1" si="66"/>
        <v>1.3201413971483794E-3</v>
      </c>
      <c r="N280" s="33">
        <f t="shared" si="67"/>
        <v>1.265937034626676E-2</v>
      </c>
      <c r="O280" s="34">
        <f t="shared" si="68"/>
        <v>1.2639135285657644E-2</v>
      </c>
      <c r="P280" s="34">
        <f t="shared" ca="1" si="69"/>
        <v>9.6894884511827799E-3</v>
      </c>
      <c r="Q280" s="35">
        <f t="shared" si="70"/>
        <v>158.91399999999999</v>
      </c>
      <c r="R280" s="35">
        <f t="shared" ca="1" si="71"/>
        <v>2.2174931648589392E-2</v>
      </c>
      <c r="T280" s="36"/>
      <c r="U280" s="36"/>
    </row>
    <row r="281" spans="1:21">
      <c r="A281" s="30">
        <f t="shared" si="55"/>
        <v>41579</v>
      </c>
      <c r="B281" s="31">
        <f t="shared" si="56"/>
        <v>2013</v>
      </c>
      <c r="C281" s="31">
        <f t="shared" si="57"/>
        <v>11</v>
      </c>
      <c r="D281" s="31">
        <f t="shared" si="72"/>
        <v>250</v>
      </c>
      <c r="E281" s="32">
        <f t="shared" si="58"/>
        <v>14931.737499999999</v>
      </c>
      <c r="F281" s="32">
        <f t="shared" si="59"/>
        <v>6650.6</v>
      </c>
      <c r="G281" s="33">
        <f t="shared" si="60"/>
        <v>-5.5792453376124333E-4</v>
      </c>
      <c r="H281" s="33">
        <f t="shared" ca="1" si="61"/>
        <v>-2.262012762856144E-3</v>
      </c>
      <c r="I281" s="33">
        <f t="shared" si="62"/>
        <v>4.1636276150527674E-2</v>
      </c>
      <c r="J281" s="34">
        <f t="shared" si="63"/>
        <v>4.2194200684288918E-2</v>
      </c>
      <c r="K281" s="34">
        <f t="shared" ca="1" si="64"/>
        <v>3.4277074371623896E-2</v>
      </c>
      <c r="L281" s="33">
        <f t="shared" si="65"/>
        <v>4.6310848594206859E-4</v>
      </c>
      <c r="M281" s="33">
        <f t="shared" ca="1" si="66"/>
        <v>1.2856759726806583E-3</v>
      </c>
      <c r="N281" s="33">
        <f t="shared" si="67"/>
        <v>1.0449811314260678E-2</v>
      </c>
      <c r="O281" s="34">
        <f t="shared" si="68"/>
        <v>9.98670282831861E-3</v>
      </c>
      <c r="P281" s="34">
        <f t="shared" ca="1" si="69"/>
        <v>1.0044807938299382E-2</v>
      </c>
      <c r="Q281" s="35">
        <f t="shared" si="70"/>
        <v>157.76400000000001</v>
      </c>
      <c r="R281" s="35">
        <f t="shared" ca="1" si="71"/>
        <v>2.4232266433324514E-2</v>
      </c>
      <c r="T281" s="36"/>
      <c r="U281" s="36"/>
    </row>
    <row r="282" spans="1:21">
      <c r="A282" s="30">
        <f t="shared" si="55"/>
        <v>41610</v>
      </c>
      <c r="B282" s="31">
        <f t="shared" si="56"/>
        <v>2013</v>
      </c>
      <c r="C282" s="31">
        <f t="shared" si="57"/>
        <v>12</v>
      </c>
      <c r="D282" s="31">
        <f t="shared" si="72"/>
        <v>251</v>
      </c>
      <c r="E282" s="32">
        <f t="shared" si="58"/>
        <v>15655.225999999999</v>
      </c>
      <c r="F282" s="32">
        <f t="shared" si="59"/>
        <v>6749.1</v>
      </c>
      <c r="G282" s="33">
        <f t="shared" si="60"/>
        <v>9.8450082428621648E-5</v>
      </c>
      <c r="H282" s="33">
        <f t="shared" ca="1" si="61"/>
        <v>-2.3363982937013657E-3</v>
      </c>
      <c r="I282" s="33">
        <f t="shared" si="62"/>
        <v>3.8913033498151228E-2</v>
      </c>
      <c r="J282" s="34">
        <f t="shared" si="63"/>
        <v>3.8814583415722609E-2</v>
      </c>
      <c r="K282" s="34">
        <f t="shared" ca="1" si="64"/>
        <v>3.5896561554984857E-2</v>
      </c>
      <c r="L282" s="33">
        <f t="shared" si="65"/>
        <v>6.1471994729611265E-4</v>
      </c>
      <c r="M282" s="33">
        <f t="shared" ca="1" si="66"/>
        <v>1.2530968259343985E-3</v>
      </c>
      <c r="N282" s="33">
        <f t="shared" si="67"/>
        <v>1.1235813553602E-2</v>
      </c>
      <c r="O282" s="34">
        <f t="shared" si="68"/>
        <v>1.0621093606305887E-2</v>
      </c>
      <c r="P282" s="34">
        <f t="shared" ca="1" si="69"/>
        <v>1.0473940570612683E-2</v>
      </c>
      <c r="Q282" s="35">
        <f t="shared" si="70"/>
        <v>167.75299999999999</v>
      </c>
      <c r="R282" s="35">
        <f t="shared" ca="1" si="71"/>
        <v>2.5422620984372174E-2</v>
      </c>
      <c r="T282" s="36"/>
      <c r="U282" s="36"/>
    </row>
    <row r="283" spans="1:21">
      <c r="A283" s="30">
        <f t="shared" si="55"/>
        <v>41640</v>
      </c>
      <c r="B283" s="31">
        <f t="shared" si="56"/>
        <v>2014</v>
      </c>
      <c r="C283" s="31">
        <f t="shared" si="57"/>
        <v>1</v>
      </c>
      <c r="D283" s="31">
        <f t="shared" si="72"/>
        <v>252</v>
      </c>
      <c r="E283" s="32">
        <f t="shared" si="58"/>
        <v>15578.279999999997</v>
      </c>
      <c r="F283" s="32">
        <f t="shared" si="59"/>
        <v>6510.4</v>
      </c>
      <c r="G283" s="33">
        <f t="shared" si="60"/>
        <v>1.7527672172746827E-3</v>
      </c>
      <c r="H283" s="33">
        <f t="shared" ca="1" si="61"/>
        <v>-2.3675052109897537E-3</v>
      </c>
      <c r="I283" s="33">
        <f t="shared" si="62"/>
        <v>3.0907697882117644E-2</v>
      </c>
      <c r="J283" s="34">
        <f t="shared" si="63"/>
        <v>2.9154930664842961E-2</v>
      </c>
      <c r="K283" s="34">
        <f t="shared" ca="1" si="64"/>
        <v>3.6239770273402229E-2</v>
      </c>
      <c r="L283" s="33">
        <f t="shared" si="65"/>
        <v>1.4149743130370939E-3</v>
      </c>
      <c r="M283" s="33">
        <f t="shared" ca="1" si="66"/>
        <v>1.2477383734778959E-3</v>
      </c>
      <c r="N283" s="33">
        <f t="shared" si="67"/>
        <v>3.0437225195091931E-3</v>
      </c>
      <c r="O283" s="34">
        <f t="shared" si="68"/>
        <v>1.6287482064720991E-3</v>
      </c>
      <c r="P283" s="34">
        <f t="shared" ca="1" si="69"/>
        <v>9.9313906433644468E-3</v>
      </c>
      <c r="Q283" s="35">
        <f t="shared" si="70"/>
        <v>174.32900000000001</v>
      </c>
      <c r="R283" s="35">
        <f t="shared" ca="1" si="71"/>
        <v>2.6308379630037782E-2</v>
      </c>
      <c r="T283" s="36"/>
      <c r="U283" s="36"/>
    </row>
    <row r="284" spans="1:21">
      <c r="A284" s="30">
        <f t="shared" si="55"/>
        <v>41673</v>
      </c>
      <c r="B284" s="31">
        <f t="shared" si="56"/>
        <v>2014</v>
      </c>
      <c r="C284" s="31">
        <f t="shared" si="57"/>
        <v>2</v>
      </c>
      <c r="D284" s="31">
        <f t="shared" si="72"/>
        <v>253</v>
      </c>
      <c r="E284" s="32">
        <f t="shared" si="58"/>
        <v>14617.570526315787</v>
      </c>
      <c r="F284" s="32">
        <f t="shared" si="59"/>
        <v>6809.7</v>
      </c>
      <c r="G284" s="33">
        <f t="shared" si="60"/>
        <v>1.0555158446935418E-3</v>
      </c>
      <c r="H284" s="33">
        <f t="shared" ca="1" si="61"/>
        <v>-2.4117724091110761E-3</v>
      </c>
      <c r="I284" s="33">
        <f t="shared" si="62"/>
        <v>2.1183460997393783E-2</v>
      </c>
      <c r="J284" s="34">
        <f t="shared" si="63"/>
        <v>2.0127945152700243E-2</v>
      </c>
      <c r="K284" s="34">
        <f t="shared" ca="1" si="64"/>
        <v>3.5980475445120223E-2</v>
      </c>
      <c r="L284" s="33">
        <f t="shared" si="65"/>
        <v>2.0286149883912267E-3</v>
      </c>
      <c r="M284" s="33">
        <f t="shared" ca="1" si="66"/>
        <v>1.2483574110823516E-3</v>
      </c>
      <c r="N284" s="33">
        <f t="shared" si="67"/>
        <v>5.6828258935410188E-3</v>
      </c>
      <c r="O284" s="34">
        <f t="shared" si="68"/>
        <v>3.6542109051497921E-3</v>
      </c>
      <c r="P284" s="34">
        <f t="shared" ca="1" si="69"/>
        <v>9.7150148492455204E-3</v>
      </c>
      <c r="Q284" s="35">
        <f t="shared" si="70"/>
        <v>167.482</v>
      </c>
      <c r="R284" s="35">
        <f t="shared" ca="1" si="71"/>
        <v>2.6265460595874701E-2</v>
      </c>
      <c r="T284" s="36"/>
      <c r="U284" s="36"/>
    </row>
    <row r="285" spans="1:21">
      <c r="A285" s="30">
        <f t="shared" si="55"/>
        <v>41701</v>
      </c>
      <c r="B285" s="31">
        <f t="shared" si="56"/>
        <v>2014</v>
      </c>
      <c r="C285" s="31">
        <f t="shared" si="57"/>
        <v>3</v>
      </c>
      <c r="D285" s="31">
        <f t="shared" si="72"/>
        <v>254</v>
      </c>
      <c r="E285" s="32">
        <f t="shared" si="58"/>
        <v>14694.826500000001</v>
      </c>
      <c r="F285" s="32">
        <f t="shared" si="59"/>
        <v>6598.4</v>
      </c>
      <c r="G285" s="33">
        <f t="shared" si="60"/>
        <v>2.1328711372768823E-3</v>
      </c>
      <c r="H285" s="33">
        <f t="shared" ca="1" si="61"/>
        <v>-2.4006762603859381E-3</v>
      </c>
      <c r="I285" s="33">
        <f t="shared" si="62"/>
        <v>1.5204762026086867E-2</v>
      </c>
      <c r="J285" s="34">
        <f t="shared" si="63"/>
        <v>1.3071890888809985E-2</v>
      </c>
      <c r="K285" s="34">
        <f t="shared" ca="1" si="64"/>
        <v>3.5249138197921026E-2</v>
      </c>
      <c r="L285" s="33">
        <f t="shared" si="65"/>
        <v>2.0276759355233953E-3</v>
      </c>
      <c r="M285" s="33">
        <f t="shared" ca="1" si="66"/>
        <v>1.2613840313617604E-3</v>
      </c>
      <c r="N285" s="33">
        <f t="shared" si="67"/>
        <v>2.3918957517968915E-3</v>
      </c>
      <c r="O285" s="34">
        <f t="shared" si="68"/>
        <v>3.6421981627349611E-4</v>
      </c>
      <c r="P285" s="34">
        <f t="shared" ca="1" si="69"/>
        <v>9.0301252822174091E-3</v>
      </c>
      <c r="Q285" s="35">
        <f t="shared" si="70"/>
        <v>169.54599999999999</v>
      </c>
      <c r="R285" s="35">
        <f t="shared" ca="1" si="71"/>
        <v>2.6219012915703617E-2</v>
      </c>
      <c r="T285" s="36"/>
      <c r="U285" s="36"/>
    </row>
    <row r="286" spans="1:21">
      <c r="A286" s="30">
        <f t="shared" si="55"/>
        <v>41730</v>
      </c>
      <c r="B286" s="31">
        <f t="shared" si="56"/>
        <v>2014</v>
      </c>
      <c r="C286" s="31">
        <f t="shared" si="57"/>
        <v>4</v>
      </c>
      <c r="D286" s="31">
        <f t="shared" si="72"/>
        <v>255</v>
      </c>
      <c r="E286" s="32">
        <f t="shared" si="58"/>
        <v>14475.333809523805</v>
      </c>
      <c r="F286" s="32">
        <f t="shared" si="59"/>
        <v>6780</v>
      </c>
      <c r="G286" s="33">
        <f t="shared" si="60"/>
        <v>1.1160160833200746E-3</v>
      </c>
      <c r="H286" s="33">
        <f t="shared" ca="1" si="61"/>
        <v>-2.4160096323376599E-3</v>
      </c>
      <c r="I286" s="33">
        <f t="shared" si="62"/>
        <v>7.5340065465371924E-3</v>
      </c>
      <c r="J286" s="34">
        <f t="shared" si="63"/>
        <v>6.4179904632171176E-3</v>
      </c>
      <c r="K286" s="34">
        <f t="shared" ca="1" si="64"/>
        <v>3.3257382095859218E-2</v>
      </c>
      <c r="L286" s="33">
        <f t="shared" si="65"/>
        <v>1.496839837399345E-3</v>
      </c>
      <c r="M286" s="33">
        <f t="shared" ca="1" si="66"/>
        <v>1.2505022985228953E-3</v>
      </c>
      <c r="N286" s="33">
        <f t="shared" si="67"/>
        <v>4.4155843103479463E-3</v>
      </c>
      <c r="O286" s="34">
        <f t="shared" si="68"/>
        <v>2.9187444729486013E-3</v>
      </c>
      <c r="P286" s="34">
        <f t="shared" ca="1" si="69"/>
        <v>8.4788500836209934E-3</v>
      </c>
      <c r="Q286" s="35">
        <f t="shared" si="70"/>
        <v>171.95599999999999</v>
      </c>
      <c r="R286" s="35">
        <f t="shared" ca="1" si="71"/>
        <v>2.4778532012238223E-2</v>
      </c>
      <c r="T286" s="36"/>
      <c r="U286" s="36"/>
    </row>
    <row r="287" spans="1:21">
      <c r="A287" s="30">
        <f t="shared" si="55"/>
        <v>41760</v>
      </c>
      <c r="B287" s="31">
        <f t="shared" si="56"/>
        <v>2014</v>
      </c>
      <c r="C287" s="31">
        <f t="shared" si="57"/>
        <v>5</v>
      </c>
      <c r="D287" s="31">
        <f t="shared" si="72"/>
        <v>256</v>
      </c>
      <c r="E287" s="32">
        <f t="shared" si="58"/>
        <v>14632.38</v>
      </c>
      <c r="F287" s="32">
        <f t="shared" si="59"/>
        <v>6844.51</v>
      </c>
      <c r="G287" s="33">
        <f t="shared" si="60"/>
        <v>6.1823511950354364E-4</v>
      </c>
      <c r="H287" s="33">
        <f t="shared" ca="1" si="61"/>
        <v>-2.4418198200625626E-3</v>
      </c>
      <c r="I287" s="33">
        <f t="shared" si="62"/>
        <v>5.7131525340558436E-4</v>
      </c>
      <c r="J287" s="34">
        <f t="shared" si="63"/>
        <v>-4.6919866097959277E-5</v>
      </c>
      <c r="K287" s="34">
        <f t="shared" ca="1" si="64"/>
        <v>2.9582080516150869E-2</v>
      </c>
      <c r="L287" s="33">
        <f t="shared" si="65"/>
        <v>1.7056979710250934E-3</v>
      </c>
      <c r="M287" s="33">
        <f t="shared" ca="1" si="66"/>
        <v>1.2405656341206359E-3</v>
      </c>
      <c r="N287" s="33">
        <f t="shared" si="67"/>
        <v>3.2450926722114495E-3</v>
      </c>
      <c r="O287" s="34">
        <f t="shared" si="68"/>
        <v>1.5393947011863561E-3</v>
      </c>
      <c r="P287" s="34">
        <f t="shared" ca="1" si="69"/>
        <v>7.1221839550358558E-3</v>
      </c>
      <c r="Q287" s="35">
        <f t="shared" si="70"/>
        <v>170.45400000000001</v>
      </c>
      <c r="R287" s="35">
        <f t="shared" ca="1" si="71"/>
        <v>2.2459896561115012E-2</v>
      </c>
      <c r="T287" s="36"/>
      <c r="U287" s="36"/>
    </row>
    <row r="288" spans="1:21">
      <c r="A288" s="30">
        <f t="shared" ref="A288:A351" si="73">IF(ISBLANK(INDEX(rngIndexData,D288,1)),"",INDEX(rngIndexData,D288,1))</f>
        <v>41792</v>
      </c>
      <c r="B288" s="31">
        <f t="shared" ref="B288:B294" si="74">IFERROR(YEAR(A288),"")</f>
        <v>2014</v>
      </c>
      <c r="C288" s="31">
        <f t="shared" ref="C288:C294" si="75">IFERROR(MONTH(A288),"")</f>
        <v>6</v>
      </c>
      <c r="D288" s="31">
        <f t="shared" si="72"/>
        <v>257</v>
      </c>
      <c r="E288" s="32">
        <f t="shared" ref="E288:E300" si="76">IF(ISBLANK(INDEX(rngIndexData,$D288,$U$11)),"",INDEX(rngIndexData,$D288,$U$11))</f>
        <v>15162.1</v>
      </c>
      <c r="F288" s="32">
        <f t="shared" ref="F288:F300" si="77">IF(ISBLANK(INDEX(rngIndexData,$D288,$U$12)),"",INDEX(rngIndexData,$D288,$U$12))</f>
        <v>6743.94</v>
      </c>
      <c r="G288" s="33">
        <f t="shared" ref="G288:G351" si="78">IF(AND(D288&gt;rngOff,A288&lt;&gt;""), LN(INDEX(rngData,D288,5)/INDEX(rngData,D288-$B$8,5))/$B$8, "")</f>
        <v>1.0238447709816653E-3</v>
      </c>
      <c r="H288" s="33">
        <f t="shared" ref="H288:H351" ca="1" si="79">IF(AND(D288&gt;rngOff,A288&lt;&gt;""),AVERAGE(OFFSET(G288,0,0,-$B$8,1)),"")</f>
        <v>-2.4758817368811035E-3</v>
      </c>
      <c r="I288" s="33">
        <f t="shared" ref="I288:I351" si="80">IF(AND(D288&gt;rngOff,A288&lt;&gt;""), LN(INDEX(rngData,D288,5)/INDEX(rngData,D288-$B$9,5))/$B$9, "")</f>
        <v>1.2140130118232085E-2</v>
      </c>
      <c r="J288" s="34">
        <f t="shared" ref="J288:J294" si="81">IFERROR(I288-G288,"")</f>
        <v>1.1116285347250419E-2</v>
      </c>
      <c r="K288" s="34">
        <f t="shared" ref="K288:K351" ca="1" si="82">IF(AND(D288&gt;rngOff,A288&lt;&gt;""),AVERAGE(OFFSET(J288,0,0,-$B$10,1)),"")</f>
        <v>2.7245760975639886E-2</v>
      </c>
      <c r="L288" s="33">
        <f t="shared" ref="L288:L351" si="83">IF(AND(D288&gt;rngOff,A288&lt;&gt;""), LN(INDEX(rngData,D288,6)/INDEX(rngData,D288-$B$8,6))/$B$8, "")</f>
        <v>2.5175470634857724E-3</v>
      </c>
      <c r="M288" s="33">
        <f t="shared" ref="M288:M351" ca="1" si="84">IF(AND(D288&gt;rngOff,A288&lt;&gt;""),AVERAGE(OFFSET(L288,0,0,-$B$8,1)),"")</f>
        <v>1.2390465505309515E-3</v>
      </c>
      <c r="N288" s="33">
        <f t="shared" ref="N288:N351" si="85">IF(AND(D288&gt;rngOff,A288&lt;&gt;""), LN(INDEX(rngData,D288,6)/INDEX(rngData,D288-$B$9,6))/$B$9, "")</f>
        <v>6.7998459677659452E-3</v>
      </c>
      <c r="O288" s="34">
        <f t="shared" ref="O288:O294" si="86">IFERROR(N288-L288,"")</f>
        <v>4.2822989042801728E-3</v>
      </c>
      <c r="P288" s="34">
        <f t="shared" ref="P288:P351" ca="1" si="87">IF(AND(D288&gt;rngOff,A288&lt;&gt;""),AVERAGE(OFFSET(O288,0,0,-$B$10,1)),"")</f>
        <v>6.6482158768855631E-3</v>
      </c>
      <c r="Q288" s="35">
        <f t="shared" ref="Q288:Q351" si="88">IF(ISBLANK(INDEX(rngPairData,$D288,$U$13)),"",INDEX(rngPairData,$D288,$U$13))</f>
        <v>173.292</v>
      </c>
      <c r="R288" s="35">
        <f t="shared" ref="R288:R351" ca="1" si="89">IFERROR(K288-P288,"")</f>
        <v>2.0597545098754323E-2</v>
      </c>
      <c r="T288" s="36"/>
      <c r="U288" s="36"/>
    </row>
    <row r="289" spans="1:21">
      <c r="A289" s="30">
        <f t="shared" si="73"/>
        <v>41821</v>
      </c>
      <c r="B289" s="31">
        <f t="shared" si="74"/>
        <v>2014</v>
      </c>
      <c r="C289" s="31">
        <f t="shared" si="75"/>
        <v>7</v>
      </c>
      <c r="D289" s="31">
        <f t="shared" si="72"/>
        <v>258</v>
      </c>
      <c r="E289" s="32">
        <f t="shared" si="76"/>
        <v>15620.77</v>
      </c>
      <c r="F289" s="32">
        <f t="shared" si="77"/>
        <v>6730.11</v>
      </c>
      <c r="G289" s="33">
        <f t="shared" si="78"/>
        <v>2.3714276951118216E-3</v>
      </c>
      <c r="H289" s="33">
        <f t="shared" ca="1" si="79"/>
        <v>-2.4893675573916577E-3</v>
      </c>
      <c r="I289" s="33">
        <f t="shared" si="80"/>
        <v>7.259654806102348E-3</v>
      </c>
      <c r="J289" s="34">
        <f t="shared" si="81"/>
        <v>4.888227110990526E-3</v>
      </c>
      <c r="K289" s="34">
        <f t="shared" ca="1" si="82"/>
        <v>2.3978625941489796E-2</v>
      </c>
      <c r="L289" s="33">
        <f t="shared" si="83"/>
        <v>3.0276563273311792E-3</v>
      </c>
      <c r="M289" s="33">
        <f t="shared" ca="1" si="84"/>
        <v>1.2343041678564092E-3</v>
      </c>
      <c r="N289" s="33">
        <f t="shared" si="85"/>
        <v>1.3608307467357615E-3</v>
      </c>
      <c r="O289" s="34">
        <f t="shared" si="86"/>
        <v>-1.6668255805954177E-3</v>
      </c>
      <c r="P289" s="34">
        <f t="shared" ca="1" si="87"/>
        <v>5.4363399160405204E-3</v>
      </c>
      <c r="Q289" s="35">
        <f t="shared" si="88"/>
        <v>173.524</v>
      </c>
      <c r="R289" s="35">
        <f t="shared" ca="1" si="89"/>
        <v>1.8542286025449276E-2</v>
      </c>
      <c r="T289" s="36"/>
      <c r="U289" s="36"/>
    </row>
    <row r="290" spans="1:21">
      <c r="A290" s="30">
        <f t="shared" si="73"/>
        <v>41852</v>
      </c>
      <c r="B290" s="31">
        <f t="shared" si="74"/>
        <v>2014</v>
      </c>
      <c r="C290" s="31">
        <f t="shared" si="75"/>
        <v>8</v>
      </c>
      <c r="D290" s="31">
        <f t="shared" si="72"/>
        <v>259</v>
      </c>
      <c r="E290" s="32">
        <f t="shared" si="76"/>
        <v>15424.59</v>
      </c>
      <c r="F290" s="32">
        <f t="shared" si="77"/>
        <v>6819.75</v>
      </c>
      <c r="G290" s="33">
        <f t="shared" si="78"/>
        <v>2.3865706707179102E-3</v>
      </c>
      <c r="H290" s="33">
        <f t="shared" ca="1" si="79"/>
        <v>-2.5115330651319032E-3</v>
      </c>
      <c r="I290" s="33">
        <f t="shared" si="80"/>
        <v>9.7185664200063211E-3</v>
      </c>
      <c r="J290" s="34">
        <f t="shared" si="81"/>
        <v>7.3319957492884108E-3</v>
      </c>
      <c r="K290" s="34">
        <f t="shared" ca="1" si="82"/>
        <v>2.1409238969546562E-2</v>
      </c>
      <c r="L290" s="33">
        <f t="shared" si="83"/>
        <v>2.6464134366759808E-3</v>
      </c>
      <c r="M290" s="33">
        <f t="shared" ca="1" si="84"/>
        <v>1.215558838376544E-3</v>
      </c>
      <c r="N290" s="33">
        <f t="shared" si="85"/>
        <v>5.1259356310752293E-3</v>
      </c>
      <c r="O290" s="34">
        <f t="shared" si="86"/>
        <v>2.4795221943992485E-3</v>
      </c>
      <c r="P290" s="34">
        <f t="shared" ca="1" si="87"/>
        <v>4.8585441704056811E-3</v>
      </c>
      <c r="Q290" s="35">
        <f t="shared" si="88"/>
        <v>172.71700000000001</v>
      </c>
      <c r="R290" s="35">
        <f t="shared" ca="1" si="89"/>
        <v>1.655069479914088E-2</v>
      </c>
      <c r="T290" s="36"/>
      <c r="U290" s="36"/>
    </row>
    <row r="291" spans="1:21">
      <c r="A291" s="30">
        <f t="shared" si="73"/>
        <v>41883</v>
      </c>
      <c r="B291" s="31">
        <f t="shared" si="74"/>
        <v>2014</v>
      </c>
      <c r="C291" s="31">
        <f t="shared" si="75"/>
        <v>9</v>
      </c>
      <c r="D291" s="31">
        <f t="shared" si="72"/>
        <v>260</v>
      </c>
      <c r="E291" s="32">
        <f t="shared" si="76"/>
        <v>16173.52</v>
      </c>
      <c r="F291" s="32">
        <f t="shared" si="77"/>
        <v>6622.72</v>
      </c>
      <c r="G291" s="33">
        <f t="shared" si="78"/>
        <v>4.0031559319076478E-3</v>
      </c>
      <c r="H291" s="33">
        <f t="shared" ca="1" si="79"/>
        <v>-2.5059612910603869E-3</v>
      </c>
      <c r="I291" s="33">
        <f t="shared" si="80"/>
        <v>9.8404448260092283E-3</v>
      </c>
      <c r="J291" s="34">
        <f t="shared" si="81"/>
        <v>5.8372888941015805E-3</v>
      </c>
      <c r="K291" s="34">
        <f t="shared" ca="1" si="82"/>
        <v>1.8464351680612515E-2</v>
      </c>
      <c r="L291" s="33">
        <f t="shared" si="83"/>
        <v>4.1772344806527625E-3</v>
      </c>
      <c r="M291" s="33">
        <f t="shared" ca="1" si="84"/>
        <v>1.220424391182027E-3</v>
      </c>
      <c r="N291" s="33">
        <f t="shared" si="85"/>
        <v>2.0446953834814554E-3</v>
      </c>
      <c r="O291" s="34">
        <f t="shared" si="86"/>
        <v>-2.1325390971713072E-3</v>
      </c>
      <c r="P291" s="34">
        <f t="shared" ca="1" si="87"/>
        <v>3.8595588536020995E-3</v>
      </c>
      <c r="Q291" s="35">
        <f t="shared" si="88"/>
        <v>177.73500000000001</v>
      </c>
      <c r="R291" s="35">
        <f t="shared" ca="1" si="89"/>
        <v>1.4604792827010415E-2</v>
      </c>
      <c r="T291" s="36"/>
      <c r="U291" s="36"/>
    </row>
    <row r="292" spans="1:21">
      <c r="A292" s="30">
        <f t="shared" si="73"/>
        <v>41913</v>
      </c>
      <c r="B292" s="31">
        <f t="shared" si="74"/>
        <v>2014</v>
      </c>
      <c r="C292" s="31">
        <f t="shared" si="75"/>
        <v>10</v>
      </c>
      <c r="D292" s="31">
        <f t="shared" si="72"/>
        <v>261</v>
      </c>
      <c r="E292" s="32">
        <f t="shared" si="76"/>
        <v>16413.759999999998</v>
      </c>
      <c r="F292" s="32">
        <f t="shared" si="77"/>
        <v>6546.5</v>
      </c>
      <c r="G292" s="33">
        <f t="shared" si="78"/>
        <v>8.1663259107238144E-3</v>
      </c>
      <c r="H292" s="33">
        <f t="shared" ca="1" si="79"/>
        <v>-2.3995319908859305E-3</v>
      </c>
      <c r="I292" s="33">
        <f t="shared" si="80"/>
        <v>1.1319413799981961E-2</v>
      </c>
      <c r="J292" s="34">
        <f t="shared" si="81"/>
        <v>3.1530878892581469E-3</v>
      </c>
      <c r="K292" s="34">
        <f t="shared" ca="1" si="82"/>
        <v>1.5171792199531077E-2</v>
      </c>
      <c r="L292" s="33">
        <f t="shared" si="83"/>
        <v>5.5902563851350203E-3</v>
      </c>
      <c r="M292" s="33">
        <f t="shared" ca="1" si="84"/>
        <v>1.282584266869502E-3</v>
      </c>
      <c r="N292" s="33">
        <f t="shared" si="85"/>
        <v>-2.3210491759304936E-3</v>
      </c>
      <c r="O292" s="34">
        <f t="shared" si="86"/>
        <v>-7.9113055610655139E-3</v>
      </c>
      <c r="P292" s="34">
        <f t="shared" ca="1" si="87"/>
        <v>2.1470221163751688E-3</v>
      </c>
      <c r="Q292" s="35">
        <f t="shared" si="88"/>
        <v>179.63399999999999</v>
      </c>
      <c r="R292" s="35">
        <f t="shared" ca="1" si="89"/>
        <v>1.3024770083155909E-2</v>
      </c>
      <c r="T292" s="36"/>
      <c r="U292" s="36"/>
    </row>
    <row r="293" spans="1:21">
      <c r="A293" s="30">
        <f t="shared" si="73"/>
        <v>41946</v>
      </c>
      <c r="B293" s="31">
        <f t="shared" si="74"/>
        <v>2014</v>
      </c>
      <c r="C293" s="31">
        <f t="shared" si="75"/>
        <v>11</v>
      </c>
      <c r="D293" s="31">
        <f t="shared" si="72"/>
        <v>262</v>
      </c>
      <c r="E293" s="32">
        <f t="shared" si="76"/>
        <v>17459.849999999999</v>
      </c>
      <c r="F293" s="32">
        <f t="shared" si="77"/>
        <v>6722.6</v>
      </c>
      <c r="G293" s="33">
        <f t="shared" si="78"/>
        <v>9.9464531107690615E-3</v>
      </c>
      <c r="H293" s="33">
        <f t="shared" ca="1" si="79"/>
        <v>-2.257605654142303E-3</v>
      </c>
      <c r="I293" s="33">
        <f t="shared" si="80"/>
        <v>1.3034581508838622E-2</v>
      </c>
      <c r="J293" s="34">
        <f t="shared" si="81"/>
        <v>3.0881283980695607E-3</v>
      </c>
      <c r="K293" s="34">
        <f t="shared" ca="1" si="82"/>
        <v>1.1912952842346133E-2</v>
      </c>
      <c r="L293" s="33">
        <f t="shared" si="83"/>
        <v>6.2452022319460431E-3</v>
      </c>
      <c r="M293" s="33">
        <f t="shared" ca="1" si="84"/>
        <v>1.3639126383004072E-3</v>
      </c>
      <c r="N293" s="33">
        <f t="shared" si="85"/>
        <v>8.9732569225206788E-4</v>
      </c>
      <c r="O293" s="34">
        <f t="shared" si="86"/>
        <v>-5.3478765396939749E-3</v>
      </c>
      <c r="P293" s="34">
        <f t="shared" ca="1" si="87"/>
        <v>8.6914050237411943E-4</v>
      </c>
      <c r="Q293" s="35">
        <f t="shared" si="88"/>
        <v>185.46600000000001</v>
      </c>
      <c r="R293" s="35">
        <f t="shared" ca="1" si="89"/>
        <v>1.1043812339972014E-2</v>
      </c>
      <c r="T293" s="36"/>
      <c r="U293" s="36"/>
    </row>
    <row r="294" spans="1:21">
      <c r="A294" s="30">
        <f t="shared" si="73"/>
        <v>41974</v>
      </c>
      <c r="B294" s="31">
        <f t="shared" si="74"/>
        <v>2014</v>
      </c>
      <c r="C294" s="31">
        <f t="shared" si="75"/>
        <v>12</v>
      </c>
      <c r="D294" s="31">
        <f t="shared" si="72"/>
        <v>263</v>
      </c>
      <c r="E294" s="32">
        <f t="shared" si="76"/>
        <v>17818.96</v>
      </c>
      <c r="F294" s="32">
        <f t="shared" si="77"/>
        <v>6609.9</v>
      </c>
      <c r="G294" s="33">
        <f t="shared" si="78"/>
        <v>1.0351246170414783E-2</v>
      </c>
      <c r="H294" s="33">
        <f t="shared" ca="1" si="79"/>
        <v>-2.1085261799553209E-3</v>
      </c>
      <c r="I294" s="33">
        <f t="shared" si="80"/>
        <v>1.0788188999280962E-2</v>
      </c>
      <c r="J294" s="34">
        <f t="shared" si="81"/>
        <v>4.3694282886617974E-4</v>
      </c>
      <c r="K294" s="34">
        <f t="shared" ca="1" si="82"/>
        <v>8.7148161267747663E-3</v>
      </c>
      <c r="L294" s="33">
        <f t="shared" si="83"/>
        <v>5.5447404025019869E-3</v>
      </c>
      <c r="M294" s="33">
        <f t="shared" ca="1" si="84"/>
        <v>1.4181480421976982E-3</v>
      </c>
      <c r="N294" s="33">
        <f t="shared" si="85"/>
        <v>-1.7367197921091971E-3</v>
      </c>
      <c r="O294" s="34">
        <f t="shared" si="86"/>
        <v>-7.281460194611184E-3</v>
      </c>
      <c r="P294" s="34">
        <f t="shared" ca="1" si="87"/>
        <v>-6.2273898103563604E-4</v>
      </c>
      <c r="Q294" s="35">
        <f t="shared" si="88"/>
        <v>187.447</v>
      </c>
      <c r="R294" s="35">
        <f t="shared" ca="1" si="89"/>
        <v>9.3375551078104021E-3</v>
      </c>
      <c r="T294" s="36"/>
      <c r="U294" s="36"/>
    </row>
    <row r="295" spans="1:21">
      <c r="A295" s="30" t="str">
        <f t="shared" si="73"/>
        <v/>
      </c>
      <c r="B295" s="31" t="str">
        <f>IFERROR(YEAR(A295),"")</f>
        <v/>
      </c>
      <c r="C295" s="31" t="str">
        <f>IFERROR(MONTH(A295),"")</f>
        <v/>
      </c>
      <c r="D295" s="31">
        <f t="shared" si="72"/>
        <v>264</v>
      </c>
      <c r="E295" s="32" t="str">
        <f t="shared" si="76"/>
        <v/>
      </c>
      <c r="F295" s="32" t="str">
        <f t="shared" si="77"/>
        <v/>
      </c>
      <c r="G295" s="33" t="str">
        <f t="shared" si="78"/>
        <v/>
      </c>
      <c r="H295" s="33" t="str">
        <f t="shared" ca="1" si="79"/>
        <v/>
      </c>
      <c r="I295" s="33" t="str">
        <f t="shared" si="80"/>
        <v/>
      </c>
      <c r="J295" s="34" t="str">
        <f t="shared" ref="J295" si="90">IFERROR(I295-G295,"")</f>
        <v/>
      </c>
      <c r="K295" s="34" t="str">
        <f t="shared" ca="1" si="82"/>
        <v/>
      </c>
      <c r="L295" s="33" t="str">
        <f t="shared" si="83"/>
        <v/>
      </c>
      <c r="M295" s="33" t="str">
        <f t="shared" ca="1" si="84"/>
        <v/>
      </c>
      <c r="N295" s="33" t="str">
        <f t="shared" si="85"/>
        <v/>
      </c>
      <c r="O295" s="34" t="str">
        <f t="shared" ref="O295" si="91">IFERROR(N295-L295,"")</f>
        <v/>
      </c>
      <c r="P295" s="34" t="str">
        <f t="shared" ca="1" si="87"/>
        <v/>
      </c>
      <c r="Q295" s="35" t="str">
        <f t="shared" si="88"/>
        <v/>
      </c>
      <c r="R295" s="35" t="str">
        <f t="shared" ca="1" si="89"/>
        <v/>
      </c>
      <c r="T295" s="36"/>
      <c r="U295" s="36"/>
    </row>
    <row r="296" spans="1:21">
      <c r="A296" s="30" t="str">
        <f t="shared" si="73"/>
        <v/>
      </c>
      <c r="B296" s="31" t="str">
        <f t="shared" ref="B296:B300" si="92">IFERROR(YEAR(A296),"")</f>
        <v/>
      </c>
      <c r="C296" s="31" t="str">
        <f t="shared" ref="C296:C300" si="93">IFERROR(MONTH(A296),"")</f>
        <v/>
      </c>
      <c r="D296" s="31">
        <f t="shared" si="72"/>
        <v>265</v>
      </c>
      <c r="E296" s="32" t="str">
        <f t="shared" si="76"/>
        <v/>
      </c>
      <c r="F296" s="32" t="str">
        <f t="shared" si="77"/>
        <v/>
      </c>
      <c r="G296" s="33" t="str">
        <f t="shared" si="78"/>
        <v/>
      </c>
      <c r="H296" s="33" t="str">
        <f t="shared" ca="1" si="79"/>
        <v/>
      </c>
      <c r="I296" s="33" t="str">
        <f t="shared" si="80"/>
        <v/>
      </c>
      <c r="J296" s="34" t="str">
        <f t="shared" ref="J296:J359" si="94">IFERROR(I296-G296,"")</f>
        <v/>
      </c>
      <c r="K296" s="34" t="str">
        <f t="shared" ca="1" si="82"/>
        <v/>
      </c>
      <c r="L296" s="33" t="str">
        <f t="shared" si="83"/>
        <v/>
      </c>
      <c r="M296" s="33" t="str">
        <f t="shared" ca="1" si="84"/>
        <v/>
      </c>
      <c r="N296" s="33" t="str">
        <f t="shared" si="85"/>
        <v/>
      </c>
      <c r="O296" s="34" t="str">
        <f t="shared" ref="O296:O359" si="95">IFERROR(N296-L296,"")</f>
        <v/>
      </c>
      <c r="P296" s="34" t="str">
        <f t="shared" ca="1" si="87"/>
        <v/>
      </c>
      <c r="Q296" s="35" t="str">
        <f t="shared" si="88"/>
        <v/>
      </c>
      <c r="R296" s="35" t="str">
        <f t="shared" ca="1" si="89"/>
        <v/>
      </c>
      <c r="T296" s="36"/>
      <c r="U296" s="36"/>
    </row>
    <row r="297" spans="1:21">
      <c r="A297" s="30" t="str">
        <f t="shared" si="73"/>
        <v/>
      </c>
      <c r="B297" s="31" t="str">
        <f t="shared" si="92"/>
        <v/>
      </c>
      <c r="C297" s="31" t="str">
        <f t="shared" si="93"/>
        <v/>
      </c>
      <c r="D297" s="31">
        <f t="shared" si="72"/>
        <v>266</v>
      </c>
      <c r="E297" s="32" t="str">
        <f t="shared" si="76"/>
        <v/>
      </c>
      <c r="F297" s="32" t="str">
        <f t="shared" si="77"/>
        <v/>
      </c>
      <c r="G297" s="33" t="str">
        <f t="shared" si="78"/>
        <v/>
      </c>
      <c r="H297" s="33" t="str">
        <f t="shared" ca="1" si="79"/>
        <v/>
      </c>
      <c r="I297" s="33" t="str">
        <f t="shared" si="80"/>
        <v/>
      </c>
      <c r="J297" s="34" t="str">
        <f t="shared" si="94"/>
        <v/>
      </c>
      <c r="K297" s="34" t="str">
        <f t="shared" ca="1" si="82"/>
        <v/>
      </c>
      <c r="L297" s="33" t="str">
        <f t="shared" si="83"/>
        <v/>
      </c>
      <c r="M297" s="33" t="str">
        <f t="shared" ca="1" si="84"/>
        <v/>
      </c>
      <c r="N297" s="33" t="str">
        <f t="shared" si="85"/>
        <v/>
      </c>
      <c r="O297" s="34" t="str">
        <f t="shared" si="95"/>
        <v/>
      </c>
      <c r="P297" s="34" t="str">
        <f t="shared" ca="1" si="87"/>
        <v/>
      </c>
      <c r="Q297" s="35" t="str">
        <f t="shared" si="88"/>
        <v/>
      </c>
      <c r="R297" s="35" t="str">
        <f t="shared" ca="1" si="89"/>
        <v/>
      </c>
      <c r="T297" s="36"/>
      <c r="U297" s="36"/>
    </row>
    <row r="298" spans="1:21">
      <c r="A298" s="30" t="str">
        <f t="shared" si="73"/>
        <v/>
      </c>
      <c r="B298" s="31" t="str">
        <f t="shared" si="92"/>
        <v/>
      </c>
      <c r="C298" s="31" t="str">
        <f t="shared" si="93"/>
        <v/>
      </c>
      <c r="D298" s="31">
        <f t="shared" si="72"/>
        <v>267</v>
      </c>
      <c r="E298" s="32" t="str">
        <f t="shared" si="76"/>
        <v/>
      </c>
      <c r="F298" s="32" t="str">
        <f t="shared" si="77"/>
        <v/>
      </c>
      <c r="G298" s="33" t="str">
        <f t="shared" si="78"/>
        <v/>
      </c>
      <c r="H298" s="33" t="str">
        <f t="shared" ca="1" si="79"/>
        <v/>
      </c>
      <c r="I298" s="33" t="str">
        <f t="shared" si="80"/>
        <v/>
      </c>
      <c r="J298" s="34" t="str">
        <f t="shared" si="94"/>
        <v/>
      </c>
      <c r="K298" s="34" t="str">
        <f t="shared" ca="1" si="82"/>
        <v/>
      </c>
      <c r="L298" s="33" t="str">
        <f t="shared" si="83"/>
        <v/>
      </c>
      <c r="M298" s="33" t="str">
        <f t="shared" ca="1" si="84"/>
        <v/>
      </c>
      <c r="N298" s="33" t="str">
        <f t="shared" si="85"/>
        <v/>
      </c>
      <c r="O298" s="34" t="str">
        <f t="shared" si="95"/>
        <v/>
      </c>
      <c r="P298" s="34" t="str">
        <f t="shared" ca="1" si="87"/>
        <v/>
      </c>
      <c r="Q298" s="35" t="str">
        <f t="shared" si="88"/>
        <v/>
      </c>
      <c r="R298" s="35" t="str">
        <f t="shared" ca="1" si="89"/>
        <v/>
      </c>
      <c r="T298" s="36"/>
      <c r="U298" s="36"/>
    </row>
    <row r="299" spans="1:21">
      <c r="A299" s="30" t="str">
        <f t="shared" si="73"/>
        <v/>
      </c>
      <c r="B299" s="31" t="str">
        <f t="shared" si="92"/>
        <v/>
      </c>
      <c r="C299" s="31" t="str">
        <f t="shared" si="93"/>
        <v/>
      </c>
      <c r="D299" s="31">
        <f t="shared" si="72"/>
        <v>268</v>
      </c>
      <c r="E299" s="32" t="str">
        <f t="shared" si="76"/>
        <v/>
      </c>
      <c r="F299" s="32" t="str">
        <f t="shared" si="77"/>
        <v/>
      </c>
      <c r="G299" s="33" t="str">
        <f t="shared" si="78"/>
        <v/>
      </c>
      <c r="H299" s="33" t="str">
        <f t="shared" ca="1" si="79"/>
        <v/>
      </c>
      <c r="I299" s="33" t="str">
        <f t="shared" si="80"/>
        <v/>
      </c>
      <c r="J299" s="34" t="str">
        <f t="shared" si="94"/>
        <v/>
      </c>
      <c r="K299" s="34" t="str">
        <f t="shared" ca="1" si="82"/>
        <v/>
      </c>
      <c r="L299" s="33" t="str">
        <f t="shared" si="83"/>
        <v/>
      </c>
      <c r="M299" s="33" t="str">
        <f t="shared" ca="1" si="84"/>
        <v/>
      </c>
      <c r="N299" s="33" t="str">
        <f t="shared" si="85"/>
        <v/>
      </c>
      <c r="O299" s="34" t="str">
        <f t="shared" si="95"/>
        <v/>
      </c>
      <c r="P299" s="34" t="str">
        <f t="shared" ca="1" si="87"/>
        <v/>
      </c>
      <c r="Q299" s="35" t="str">
        <f t="shared" si="88"/>
        <v/>
      </c>
      <c r="R299" s="35" t="str">
        <f t="shared" ca="1" si="89"/>
        <v/>
      </c>
      <c r="T299" s="36"/>
      <c r="U299" s="36"/>
    </row>
    <row r="300" spans="1:21">
      <c r="A300" s="30" t="str">
        <f t="shared" si="73"/>
        <v/>
      </c>
      <c r="B300" s="31" t="str">
        <f t="shared" si="92"/>
        <v/>
      </c>
      <c r="C300" s="31" t="str">
        <f t="shared" si="93"/>
        <v/>
      </c>
      <c r="D300" s="31">
        <f t="shared" si="72"/>
        <v>269</v>
      </c>
      <c r="E300" s="32" t="str">
        <f t="shared" si="76"/>
        <v/>
      </c>
      <c r="F300" s="32" t="str">
        <f t="shared" si="77"/>
        <v/>
      </c>
      <c r="G300" s="33" t="str">
        <f t="shared" si="78"/>
        <v/>
      </c>
      <c r="H300" s="33" t="str">
        <f t="shared" ca="1" si="79"/>
        <v/>
      </c>
      <c r="I300" s="33" t="str">
        <f t="shared" si="80"/>
        <v/>
      </c>
      <c r="J300" s="34" t="str">
        <f t="shared" si="94"/>
        <v/>
      </c>
      <c r="K300" s="34" t="str">
        <f t="shared" ca="1" si="82"/>
        <v/>
      </c>
      <c r="L300" s="33" t="str">
        <f t="shared" si="83"/>
        <v/>
      </c>
      <c r="M300" s="33" t="str">
        <f t="shared" ca="1" si="84"/>
        <v/>
      </c>
      <c r="N300" s="33" t="str">
        <f t="shared" si="85"/>
        <v/>
      </c>
      <c r="O300" s="34" t="str">
        <f t="shared" si="95"/>
        <v/>
      </c>
      <c r="P300" s="34" t="str">
        <f t="shared" ca="1" si="87"/>
        <v/>
      </c>
      <c r="Q300" s="35" t="str">
        <f t="shared" si="88"/>
        <v/>
      </c>
      <c r="R300" s="35" t="str">
        <f t="shared" ca="1" si="89"/>
        <v/>
      </c>
      <c r="T300" s="36"/>
      <c r="U300" s="36"/>
    </row>
    <row r="301" spans="1:21">
      <c r="A301" s="30" t="str">
        <f t="shared" si="73"/>
        <v/>
      </c>
      <c r="B301" s="31"/>
      <c r="C301" s="31"/>
      <c r="D301" s="31">
        <f t="shared" si="72"/>
        <v>270</v>
      </c>
      <c r="E301" s="31"/>
      <c r="F301" s="31"/>
      <c r="G301" s="33" t="str">
        <f t="shared" si="78"/>
        <v/>
      </c>
      <c r="H301" s="33" t="str">
        <f t="shared" ca="1" si="79"/>
        <v/>
      </c>
      <c r="I301" s="33" t="str">
        <f t="shared" si="80"/>
        <v/>
      </c>
      <c r="J301" s="34" t="str">
        <f t="shared" si="94"/>
        <v/>
      </c>
      <c r="K301" s="34" t="str">
        <f t="shared" ca="1" si="82"/>
        <v/>
      </c>
      <c r="L301" s="33" t="str">
        <f t="shared" si="83"/>
        <v/>
      </c>
      <c r="M301" s="33" t="str">
        <f t="shared" ca="1" si="84"/>
        <v/>
      </c>
      <c r="N301" s="33" t="str">
        <f t="shared" si="85"/>
        <v/>
      </c>
      <c r="O301" s="34" t="str">
        <f t="shared" si="95"/>
        <v/>
      </c>
      <c r="P301" s="34" t="str">
        <f t="shared" ca="1" si="87"/>
        <v/>
      </c>
      <c r="Q301" s="35" t="str">
        <f t="shared" si="88"/>
        <v/>
      </c>
      <c r="R301" s="35" t="str">
        <f t="shared" ca="1" si="89"/>
        <v/>
      </c>
      <c r="T301" s="36"/>
      <c r="U301" s="36"/>
    </row>
    <row r="302" spans="1:21">
      <c r="A302" s="30" t="str">
        <f t="shared" si="73"/>
        <v/>
      </c>
      <c r="B302" s="31"/>
      <c r="C302" s="31"/>
      <c r="D302" s="31">
        <f t="shared" si="72"/>
        <v>271</v>
      </c>
      <c r="E302" s="31"/>
      <c r="F302" s="31"/>
      <c r="G302" s="33" t="str">
        <f t="shared" si="78"/>
        <v/>
      </c>
      <c r="H302" s="33" t="str">
        <f t="shared" ca="1" si="79"/>
        <v/>
      </c>
      <c r="I302" s="33" t="str">
        <f t="shared" si="80"/>
        <v/>
      </c>
      <c r="J302" s="34" t="str">
        <f t="shared" si="94"/>
        <v/>
      </c>
      <c r="K302" s="34" t="str">
        <f t="shared" ca="1" si="82"/>
        <v/>
      </c>
      <c r="L302" s="33" t="str">
        <f t="shared" si="83"/>
        <v/>
      </c>
      <c r="M302" s="33" t="str">
        <f t="shared" ca="1" si="84"/>
        <v/>
      </c>
      <c r="N302" s="33" t="str">
        <f t="shared" si="85"/>
        <v/>
      </c>
      <c r="O302" s="34" t="str">
        <f t="shared" si="95"/>
        <v/>
      </c>
      <c r="P302" s="34" t="str">
        <f t="shared" ca="1" si="87"/>
        <v/>
      </c>
      <c r="Q302" s="35" t="str">
        <f t="shared" si="88"/>
        <v/>
      </c>
      <c r="R302" s="35" t="str">
        <f t="shared" ca="1" si="89"/>
        <v/>
      </c>
      <c r="T302" s="36"/>
      <c r="U302" s="36"/>
    </row>
    <row r="303" spans="1:21">
      <c r="A303" s="30" t="str">
        <f t="shared" si="73"/>
        <v/>
      </c>
      <c r="B303" s="31"/>
      <c r="C303" s="31"/>
      <c r="D303" s="31">
        <f t="shared" si="72"/>
        <v>272</v>
      </c>
      <c r="E303" s="31"/>
      <c r="F303" s="31"/>
      <c r="G303" s="33" t="str">
        <f t="shared" si="78"/>
        <v/>
      </c>
      <c r="H303" s="33" t="str">
        <f t="shared" ca="1" si="79"/>
        <v/>
      </c>
      <c r="I303" s="33" t="str">
        <f t="shared" si="80"/>
        <v/>
      </c>
      <c r="J303" s="34" t="str">
        <f t="shared" si="94"/>
        <v/>
      </c>
      <c r="K303" s="34" t="str">
        <f t="shared" ca="1" si="82"/>
        <v/>
      </c>
      <c r="L303" s="33" t="str">
        <f t="shared" si="83"/>
        <v/>
      </c>
      <c r="M303" s="33" t="str">
        <f t="shared" ca="1" si="84"/>
        <v/>
      </c>
      <c r="N303" s="33" t="str">
        <f t="shared" si="85"/>
        <v/>
      </c>
      <c r="O303" s="34" t="str">
        <f t="shared" si="95"/>
        <v/>
      </c>
      <c r="P303" s="34" t="str">
        <f t="shared" ca="1" si="87"/>
        <v/>
      </c>
      <c r="Q303" s="35" t="str">
        <f t="shared" si="88"/>
        <v/>
      </c>
      <c r="R303" s="35" t="str">
        <f t="shared" ca="1" si="89"/>
        <v/>
      </c>
      <c r="T303" s="36"/>
      <c r="U303" s="36"/>
    </row>
    <row r="304" spans="1:21">
      <c r="A304" s="30" t="str">
        <f t="shared" si="73"/>
        <v/>
      </c>
      <c r="B304" s="31"/>
      <c r="C304" s="31"/>
      <c r="D304" s="31">
        <f t="shared" si="72"/>
        <v>273</v>
      </c>
      <c r="E304" s="31"/>
      <c r="F304" s="31"/>
      <c r="G304" s="33" t="str">
        <f t="shared" si="78"/>
        <v/>
      </c>
      <c r="H304" s="33" t="str">
        <f t="shared" ca="1" si="79"/>
        <v/>
      </c>
      <c r="I304" s="33" t="str">
        <f t="shared" si="80"/>
        <v/>
      </c>
      <c r="J304" s="34" t="str">
        <f t="shared" si="94"/>
        <v/>
      </c>
      <c r="K304" s="34" t="str">
        <f t="shared" ca="1" si="82"/>
        <v/>
      </c>
      <c r="L304" s="33" t="str">
        <f t="shared" si="83"/>
        <v/>
      </c>
      <c r="M304" s="33" t="str">
        <f t="shared" ca="1" si="84"/>
        <v/>
      </c>
      <c r="N304" s="33" t="str">
        <f t="shared" si="85"/>
        <v/>
      </c>
      <c r="O304" s="34" t="str">
        <f t="shared" si="95"/>
        <v/>
      </c>
      <c r="P304" s="34" t="str">
        <f t="shared" ca="1" si="87"/>
        <v/>
      </c>
      <c r="Q304" s="35" t="str">
        <f t="shared" si="88"/>
        <v/>
      </c>
      <c r="R304" s="35" t="str">
        <f t="shared" ca="1" si="89"/>
        <v/>
      </c>
      <c r="T304" s="36"/>
      <c r="U304" s="36"/>
    </row>
    <row r="305" spans="1:21">
      <c r="A305" s="30" t="str">
        <f t="shared" si="73"/>
        <v/>
      </c>
      <c r="B305" s="31"/>
      <c r="C305" s="31"/>
      <c r="D305" s="31">
        <f t="shared" si="72"/>
        <v>274</v>
      </c>
      <c r="E305" s="31"/>
      <c r="F305" s="31"/>
      <c r="G305" s="33" t="str">
        <f t="shared" si="78"/>
        <v/>
      </c>
      <c r="H305" s="33" t="str">
        <f t="shared" ca="1" si="79"/>
        <v/>
      </c>
      <c r="I305" s="33" t="str">
        <f t="shared" si="80"/>
        <v/>
      </c>
      <c r="J305" s="34" t="str">
        <f t="shared" si="94"/>
        <v/>
      </c>
      <c r="K305" s="34" t="str">
        <f t="shared" ca="1" si="82"/>
        <v/>
      </c>
      <c r="L305" s="33" t="str">
        <f t="shared" si="83"/>
        <v/>
      </c>
      <c r="M305" s="33" t="str">
        <f t="shared" ca="1" si="84"/>
        <v/>
      </c>
      <c r="N305" s="33" t="str">
        <f t="shared" si="85"/>
        <v/>
      </c>
      <c r="O305" s="34" t="str">
        <f t="shared" si="95"/>
        <v/>
      </c>
      <c r="P305" s="34" t="str">
        <f t="shared" ca="1" si="87"/>
        <v/>
      </c>
      <c r="Q305" s="35" t="str">
        <f t="shared" si="88"/>
        <v/>
      </c>
      <c r="R305" s="35" t="str">
        <f t="shared" ca="1" si="89"/>
        <v/>
      </c>
      <c r="T305" s="36"/>
      <c r="U305" s="36"/>
    </row>
    <row r="306" spans="1:21">
      <c r="A306" s="30" t="str">
        <f t="shared" si="73"/>
        <v/>
      </c>
      <c r="B306" s="31"/>
      <c r="C306" s="31"/>
      <c r="D306" s="31">
        <f t="shared" si="72"/>
        <v>275</v>
      </c>
      <c r="E306" s="31"/>
      <c r="F306" s="31"/>
      <c r="G306" s="33" t="str">
        <f t="shared" si="78"/>
        <v/>
      </c>
      <c r="H306" s="33" t="str">
        <f t="shared" ca="1" si="79"/>
        <v/>
      </c>
      <c r="I306" s="33" t="str">
        <f t="shared" si="80"/>
        <v/>
      </c>
      <c r="J306" s="34" t="str">
        <f t="shared" si="94"/>
        <v/>
      </c>
      <c r="K306" s="34" t="str">
        <f t="shared" ca="1" si="82"/>
        <v/>
      </c>
      <c r="L306" s="33" t="str">
        <f t="shared" si="83"/>
        <v/>
      </c>
      <c r="M306" s="33" t="str">
        <f t="shared" ca="1" si="84"/>
        <v/>
      </c>
      <c r="N306" s="33" t="str">
        <f t="shared" si="85"/>
        <v/>
      </c>
      <c r="O306" s="34" t="str">
        <f t="shared" si="95"/>
        <v/>
      </c>
      <c r="P306" s="34" t="str">
        <f t="shared" ca="1" si="87"/>
        <v/>
      </c>
      <c r="Q306" s="35" t="str">
        <f t="shared" si="88"/>
        <v/>
      </c>
      <c r="R306" s="35" t="str">
        <f t="shared" ca="1" si="89"/>
        <v/>
      </c>
      <c r="T306" s="36"/>
      <c r="U306" s="36"/>
    </row>
    <row r="307" spans="1:21">
      <c r="A307" s="30" t="str">
        <f t="shared" si="73"/>
        <v/>
      </c>
      <c r="B307" s="31"/>
      <c r="C307" s="31"/>
      <c r="D307" s="31">
        <f t="shared" si="72"/>
        <v>276</v>
      </c>
      <c r="E307" s="31"/>
      <c r="F307" s="31"/>
      <c r="G307" s="33" t="str">
        <f t="shared" si="78"/>
        <v/>
      </c>
      <c r="H307" s="33" t="str">
        <f t="shared" ca="1" si="79"/>
        <v/>
      </c>
      <c r="I307" s="33" t="str">
        <f t="shared" si="80"/>
        <v/>
      </c>
      <c r="J307" s="34" t="str">
        <f t="shared" si="94"/>
        <v/>
      </c>
      <c r="K307" s="34" t="str">
        <f t="shared" ca="1" si="82"/>
        <v/>
      </c>
      <c r="L307" s="33" t="str">
        <f t="shared" si="83"/>
        <v/>
      </c>
      <c r="M307" s="33" t="str">
        <f t="shared" ca="1" si="84"/>
        <v/>
      </c>
      <c r="N307" s="33" t="str">
        <f t="shared" si="85"/>
        <v/>
      </c>
      <c r="O307" s="34" t="str">
        <f t="shared" si="95"/>
        <v/>
      </c>
      <c r="P307" s="34" t="str">
        <f t="shared" ca="1" si="87"/>
        <v/>
      </c>
      <c r="Q307" s="35" t="str">
        <f t="shared" si="88"/>
        <v/>
      </c>
      <c r="R307" s="35" t="str">
        <f t="shared" ca="1" si="89"/>
        <v/>
      </c>
      <c r="T307" s="36"/>
      <c r="U307" s="36"/>
    </row>
    <row r="308" spans="1:21">
      <c r="A308" s="30" t="str">
        <f t="shared" si="73"/>
        <v/>
      </c>
      <c r="B308" s="31"/>
      <c r="C308" s="31"/>
      <c r="D308" s="31">
        <f t="shared" si="72"/>
        <v>277</v>
      </c>
      <c r="E308" s="31"/>
      <c r="F308" s="31"/>
      <c r="G308" s="33" t="str">
        <f t="shared" si="78"/>
        <v/>
      </c>
      <c r="H308" s="33" t="str">
        <f t="shared" ca="1" si="79"/>
        <v/>
      </c>
      <c r="I308" s="33" t="str">
        <f t="shared" si="80"/>
        <v/>
      </c>
      <c r="J308" s="34" t="str">
        <f t="shared" si="94"/>
        <v/>
      </c>
      <c r="K308" s="34" t="str">
        <f t="shared" ca="1" si="82"/>
        <v/>
      </c>
      <c r="L308" s="33" t="str">
        <f t="shared" si="83"/>
        <v/>
      </c>
      <c r="M308" s="33" t="str">
        <f t="shared" ca="1" si="84"/>
        <v/>
      </c>
      <c r="N308" s="33" t="str">
        <f t="shared" si="85"/>
        <v/>
      </c>
      <c r="O308" s="34" t="str">
        <f t="shared" si="95"/>
        <v/>
      </c>
      <c r="P308" s="34" t="str">
        <f t="shared" ca="1" si="87"/>
        <v/>
      </c>
      <c r="Q308" s="35" t="str">
        <f t="shared" si="88"/>
        <v/>
      </c>
      <c r="R308" s="35" t="str">
        <f t="shared" ca="1" si="89"/>
        <v/>
      </c>
      <c r="T308" s="36"/>
      <c r="U308" s="36"/>
    </row>
    <row r="309" spans="1:21">
      <c r="A309" s="30" t="str">
        <f t="shared" si="73"/>
        <v/>
      </c>
      <c r="B309" s="31"/>
      <c r="C309" s="31"/>
      <c r="D309" s="31">
        <f t="shared" ref="D309:D372" si="96">1+D308</f>
        <v>278</v>
      </c>
      <c r="E309" s="31"/>
      <c r="F309" s="31"/>
      <c r="G309" s="33" t="str">
        <f t="shared" si="78"/>
        <v/>
      </c>
      <c r="H309" s="33" t="str">
        <f t="shared" ca="1" si="79"/>
        <v/>
      </c>
      <c r="I309" s="33" t="str">
        <f t="shared" si="80"/>
        <v/>
      </c>
      <c r="J309" s="34" t="str">
        <f t="shared" si="94"/>
        <v/>
      </c>
      <c r="K309" s="34" t="str">
        <f t="shared" ca="1" si="82"/>
        <v/>
      </c>
      <c r="L309" s="33" t="str">
        <f t="shared" si="83"/>
        <v/>
      </c>
      <c r="M309" s="33" t="str">
        <f t="shared" ca="1" si="84"/>
        <v/>
      </c>
      <c r="N309" s="33" t="str">
        <f t="shared" si="85"/>
        <v/>
      </c>
      <c r="O309" s="34" t="str">
        <f t="shared" si="95"/>
        <v/>
      </c>
      <c r="P309" s="34" t="str">
        <f t="shared" ca="1" si="87"/>
        <v/>
      </c>
      <c r="Q309" s="35" t="str">
        <f t="shared" si="88"/>
        <v/>
      </c>
      <c r="R309" s="35" t="str">
        <f t="shared" ca="1" si="89"/>
        <v/>
      </c>
      <c r="T309" s="36"/>
      <c r="U309" s="36"/>
    </row>
    <row r="310" spans="1:21">
      <c r="A310" s="30" t="str">
        <f t="shared" si="73"/>
        <v/>
      </c>
      <c r="B310" s="31"/>
      <c r="C310" s="31"/>
      <c r="D310" s="31">
        <f t="shared" si="96"/>
        <v>279</v>
      </c>
      <c r="E310" s="31"/>
      <c r="F310" s="31"/>
      <c r="G310" s="33" t="str">
        <f t="shared" si="78"/>
        <v/>
      </c>
      <c r="H310" s="33" t="str">
        <f t="shared" ca="1" si="79"/>
        <v/>
      </c>
      <c r="I310" s="33" t="str">
        <f t="shared" si="80"/>
        <v/>
      </c>
      <c r="J310" s="34" t="str">
        <f t="shared" si="94"/>
        <v/>
      </c>
      <c r="K310" s="34" t="str">
        <f t="shared" ca="1" si="82"/>
        <v/>
      </c>
      <c r="L310" s="33" t="str">
        <f t="shared" si="83"/>
        <v/>
      </c>
      <c r="M310" s="33" t="str">
        <f t="shared" ca="1" si="84"/>
        <v/>
      </c>
      <c r="N310" s="33" t="str">
        <f t="shared" si="85"/>
        <v/>
      </c>
      <c r="O310" s="34" t="str">
        <f t="shared" si="95"/>
        <v/>
      </c>
      <c r="P310" s="34" t="str">
        <f t="shared" ca="1" si="87"/>
        <v/>
      </c>
      <c r="Q310" s="35" t="str">
        <f t="shared" si="88"/>
        <v/>
      </c>
      <c r="R310" s="35" t="str">
        <f t="shared" ca="1" si="89"/>
        <v/>
      </c>
      <c r="T310" s="36"/>
      <c r="U310" s="36"/>
    </row>
    <row r="311" spans="1:21">
      <c r="A311" s="30" t="str">
        <f t="shared" si="73"/>
        <v/>
      </c>
      <c r="B311" s="31"/>
      <c r="C311" s="31"/>
      <c r="D311" s="31">
        <f t="shared" si="96"/>
        <v>280</v>
      </c>
      <c r="E311" s="31"/>
      <c r="F311" s="31"/>
      <c r="G311" s="33" t="str">
        <f t="shared" si="78"/>
        <v/>
      </c>
      <c r="H311" s="33" t="str">
        <f t="shared" ca="1" si="79"/>
        <v/>
      </c>
      <c r="I311" s="33" t="str">
        <f t="shared" si="80"/>
        <v/>
      </c>
      <c r="J311" s="34" t="str">
        <f t="shared" si="94"/>
        <v/>
      </c>
      <c r="K311" s="34" t="str">
        <f t="shared" ca="1" si="82"/>
        <v/>
      </c>
      <c r="L311" s="33" t="str">
        <f t="shared" si="83"/>
        <v/>
      </c>
      <c r="M311" s="33" t="str">
        <f t="shared" ca="1" si="84"/>
        <v/>
      </c>
      <c r="N311" s="33" t="str">
        <f t="shared" si="85"/>
        <v/>
      </c>
      <c r="O311" s="34" t="str">
        <f t="shared" si="95"/>
        <v/>
      </c>
      <c r="P311" s="34" t="str">
        <f t="shared" ca="1" si="87"/>
        <v/>
      </c>
      <c r="Q311" s="35" t="str">
        <f t="shared" si="88"/>
        <v/>
      </c>
      <c r="R311" s="35" t="str">
        <f t="shared" ca="1" si="89"/>
        <v/>
      </c>
      <c r="T311" s="36"/>
      <c r="U311" s="36"/>
    </row>
    <row r="312" spans="1:21">
      <c r="A312" s="30" t="str">
        <f t="shared" si="73"/>
        <v/>
      </c>
      <c r="B312" s="31"/>
      <c r="C312" s="31"/>
      <c r="D312" s="31">
        <f t="shared" si="96"/>
        <v>281</v>
      </c>
      <c r="E312" s="31"/>
      <c r="F312" s="31"/>
      <c r="G312" s="33" t="str">
        <f t="shared" si="78"/>
        <v/>
      </c>
      <c r="H312" s="33" t="str">
        <f t="shared" ca="1" si="79"/>
        <v/>
      </c>
      <c r="I312" s="33" t="str">
        <f t="shared" si="80"/>
        <v/>
      </c>
      <c r="J312" s="34" t="str">
        <f t="shared" si="94"/>
        <v/>
      </c>
      <c r="K312" s="34" t="str">
        <f t="shared" ca="1" si="82"/>
        <v/>
      </c>
      <c r="L312" s="33" t="str">
        <f t="shared" si="83"/>
        <v/>
      </c>
      <c r="M312" s="33" t="str">
        <f t="shared" ca="1" si="84"/>
        <v/>
      </c>
      <c r="N312" s="33" t="str">
        <f t="shared" si="85"/>
        <v/>
      </c>
      <c r="O312" s="34" t="str">
        <f t="shared" si="95"/>
        <v/>
      </c>
      <c r="P312" s="34" t="str">
        <f t="shared" ca="1" si="87"/>
        <v/>
      </c>
      <c r="Q312" s="35" t="str">
        <f t="shared" si="88"/>
        <v/>
      </c>
      <c r="R312" s="35" t="str">
        <f t="shared" ca="1" si="89"/>
        <v/>
      </c>
      <c r="T312" s="36"/>
      <c r="U312" s="36"/>
    </row>
    <row r="313" spans="1:21">
      <c r="A313" s="30" t="str">
        <f t="shared" si="73"/>
        <v/>
      </c>
      <c r="B313" s="31"/>
      <c r="C313" s="31"/>
      <c r="D313" s="31">
        <f t="shared" si="96"/>
        <v>282</v>
      </c>
      <c r="E313" s="31"/>
      <c r="F313" s="31"/>
      <c r="G313" s="33" t="str">
        <f t="shared" si="78"/>
        <v/>
      </c>
      <c r="H313" s="33" t="str">
        <f t="shared" ca="1" si="79"/>
        <v/>
      </c>
      <c r="I313" s="33" t="str">
        <f t="shared" si="80"/>
        <v/>
      </c>
      <c r="J313" s="34" t="str">
        <f t="shared" si="94"/>
        <v/>
      </c>
      <c r="K313" s="34" t="str">
        <f t="shared" ca="1" si="82"/>
        <v/>
      </c>
      <c r="L313" s="33" t="str">
        <f t="shared" si="83"/>
        <v/>
      </c>
      <c r="M313" s="33" t="str">
        <f t="shared" ca="1" si="84"/>
        <v/>
      </c>
      <c r="N313" s="33" t="str">
        <f t="shared" si="85"/>
        <v/>
      </c>
      <c r="O313" s="34" t="str">
        <f t="shared" si="95"/>
        <v/>
      </c>
      <c r="P313" s="34" t="str">
        <f t="shared" ca="1" si="87"/>
        <v/>
      </c>
      <c r="Q313" s="35" t="str">
        <f t="shared" si="88"/>
        <v/>
      </c>
      <c r="R313" s="35" t="str">
        <f t="shared" ca="1" si="89"/>
        <v/>
      </c>
      <c r="T313" s="36"/>
      <c r="U313" s="36"/>
    </row>
    <row r="314" spans="1:21">
      <c r="A314" s="30" t="str">
        <f t="shared" si="73"/>
        <v/>
      </c>
      <c r="B314" s="31"/>
      <c r="C314" s="31"/>
      <c r="D314" s="31">
        <f t="shared" si="96"/>
        <v>283</v>
      </c>
      <c r="E314" s="31"/>
      <c r="F314" s="31"/>
      <c r="G314" s="33" t="str">
        <f t="shared" si="78"/>
        <v/>
      </c>
      <c r="H314" s="33" t="str">
        <f t="shared" ca="1" si="79"/>
        <v/>
      </c>
      <c r="I314" s="33" t="str">
        <f t="shared" si="80"/>
        <v/>
      </c>
      <c r="J314" s="34" t="str">
        <f t="shared" si="94"/>
        <v/>
      </c>
      <c r="K314" s="34" t="str">
        <f t="shared" ca="1" si="82"/>
        <v/>
      </c>
      <c r="L314" s="33" t="str">
        <f t="shared" si="83"/>
        <v/>
      </c>
      <c r="M314" s="33" t="str">
        <f t="shared" ca="1" si="84"/>
        <v/>
      </c>
      <c r="N314" s="33" t="str">
        <f t="shared" si="85"/>
        <v/>
      </c>
      <c r="O314" s="34" t="str">
        <f t="shared" si="95"/>
        <v/>
      </c>
      <c r="P314" s="34" t="str">
        <f t="shared" ca="1" si="87"/>
        <v/>
      </c>
      <c r="Q314" s="35" t="str">
        <f t="shared" si="88"/>
        <v/>
      </c>
      <c r="R314" s="35" t="str">
        <f t="shared" ca="1" si="89"/>
        <v/>
      </c>
      <c r="T314" s="36"/>
      <c r="U314" s="36"/>
    </row>
    <row r="315" spans="1:21">
      <c r="A315" s="30" t="str">
        <f t="shared" si="73"/>
        <v/>
      </c>
      <c r="B315" s="31"/>
      <c r="C315" s="31"/>
      <c r="D315" s="31">
        <f t="shared" si="96"/>
        <v>284</v>
      </c>
      <c r="E315" s="31"/>
      <c r="F315" s="31"/>
      <c r="G315" s="33" t="str">
        <f t="shared" si="78"/>
        <v/>
      </c>
      <c r="H315" s="33" t="str">
        <f t="shared" ca="1" si="79"/>
        <v/>
      </c>
      <c r="I315" s="33" t="str">
        <f t="shared" si="80"/>
        <v/>
      </c>
      <c r="J315" s="34" t="str">
        <f t="shared" si="94"/>
        <v/>
      </c>
      <c r="K315" s="34" t="str">
        <f t="shared" ca="1" si="82"/>
        <v/>
      </c>
      <c r="L315" s="33" t="str">
        <f t="shared" si="83"/>
        <v/>
      </c>
      <c r="M315" s="33" t="str">
        <f t="shared" ca="1" si="84"/>
        <v/>
      </c>
      <c r="N315" s="33" t="str">
        <f t="shared" si="85"/>
        <v/>
      </c>
      <c r="O315" s="34" t="str">
        <f t="shared" si="95"/>
        <v/>
      </c>
      <c r="P315" s="34" t="str">
        <f t="shared" ca="1" si="87"/>
        <v/>
      </c>
      <c r="Q315" s="35" t="str">
        <f t="shared" si="88"/>
        <v/>
      </c>
      <c r="R315" s="35" t="str">
        <f t="shared" ca="1" si="89"/>
        <v/>
      </c>
      <c r="T315" s="36"/>
      <c r="U315" s="36"/>
    </row>
    <row r="316" spans="1:21">
      <c r="A316" s="30" t="str">
        <f t="shared" si="73"/>
        <v/>
      </c>
      <c r="B316" s="31"/>
      <c r="C316" s="31"/>
      <c r="D316" s="31">
        <f t="shared" si="96"/>
        <v>285</v>
      </c>
      <c r="E316" s="31"/>
      <c r="F316" s="31"/>
      <c r="G316" s="33" t="str">
        <f t="shared" si="78"/>
        <v/>
      </c>
      <c r="H316" s="33" t="str">
        <f t="shared" ca="1" si="79"/>
        <v/>
      </c>
      <c r="I316" s="33" t="str">
        <f t="shared" si="80"/>
        <v/>
      </c>
      <c r="J316" s="34" t="str">
        <f t="shared" si="94"/>
        <v/>
      </c>
      <c r="K316" s="34" t="str">
        <f t="shared" ca="1" si="82"/>
        <v/>
      </c>
      <c r="L316" s="33" t="str">
        <f t="shared" si="83"/>
        <v/>
      </c>
      <c r="M316" s="33" t="str">
        <f t="shared" ca="1" si="84"/>
        <v/>
      </c>
      <c r="N316" s="33" t="str">
        <f t="shared" si="85"/>
        <v/>
      </c>
      <c r="O316" s="34" t="str">
        <f t="shared" si="95"/>
        <v/>
      </c>
      <c r="P316" s="34" t="str">
        <f t="shared" ca="1" si="87"/>
        <v/>
      </c>
      <c r="Q316" s="35" t="str">
        <f t="shared" si="88"/>
        <v/>
      </c>
      <c r="R316" s="35" t="str">
        <f t="shared" ca="1" si="89"/>
        <v/>
      </c>
      <c r="T316" s="36"/>
      <c r="U316" s="36"/>
    </row>
    <row r="317" spans="1:21">
      <c r="A317" s="30" t="str">
        <f t="shared" si="73"/>
        <v/>
      </c>
      <c r="B317" s="31"/>
      <c r="C317" s="31"/>
      <c r="D317" s="31">
        <f t="shared" si="96"/>
        <v>286</v>
      </c>
      <c r="E317" s="31"/>
      <c r="F317" s="31"/>
      <c r="G317" s="33" t="str">
        <f t="shared" si="78"/>
        <v/>
      </c>
      <c r="H317" s="33" t="str">
        <f t="shared" ca="1" si="79"/>
        <v/>
      </c>
      <c r="I317" s="33" t="str">
        <f t="shared" si="80"/>
        <v/>
      </c>
      <c r="J317" s="34" t="str">
        <f t="shared" si="94"/>
        <v/>
      </c>
      <c r="K317" s="34" t="str">
        <f t="shared" ca="1" si="82"/>
        <v/>
      </c>
      <c r="L317" s="33" t="str">
        <f t="shared" si="83"/>
        <v/>
      </c>
      <c r="M317" s="33" t="str">
        <f t="shared" ca="1" si="84"/>
        <v/>
      </c>
      <c r="N317" s="33" t="str">
        <f t="shared" si="85"/>
        <v/>
      </c>
      <c r="O317" s="34" t="str">
        <f t="shared" si="95"/>
        <v/>
      </c>
      <c r="P317" s="34" t="str">
        <f t="shared" ca="1" si="87"/>
        <v/>
      </c>
      <c r="Q317" s="35" t="str">
        <f t="shared" si="88"/>
        <v/>
      </c>
      <c r="R317" s="35" t="str">
        <f t="shared" ca="1" si="89"/>
        <v/>
      </c>
      <c r="T317" s="36"/>
      <c r="U317" s="36"/>
    </row>
    <row r="318" spans="1:21">
      <c r="A318" s="30" t="str">
        <f t="shared" si="73"/>
        <v/>
      </c>
      <c r="B318" s="31"/>
      <c r="C318" s="31"/>
      <c r="D318" s="31">
        <f t="shared" si="96"/>
        <v>287</v>
      </c>
      <c r="E318" s="31"/>
      <c r="F318" s="31"/>
      <c r="G318" s="33" t="str">
        <f t="shared" si="78"/>
        <v/>
      </c>
      <c r="H318" s="33" t="str">
        <f t="shared" ca="1" si="79"/>
        <v/>
      </c>
      <c r="I318" s="33" t="str">
        <f t="shared" si="80"/>
        <v/>
      </c>
      <c r="J318" s="34" t="str">
        <f t="shared" si="94"/>
        <v/>
      </c>
      <c r="K318" s="34" t="str">
        <f t="shared" ca="1" si="82"/>
        <v/>
      </c>
      <c r="L318" s="33" t="str">
        <f t="shared" si="83"/>
        <v/>
      </c>
      <c r="M318" s="33" t="str">
        <f t="shared" ca="1" si="84"/>
        <v/>
      </c>
      <c r="N318" s="33" t="str">
        <f t="shared" si="85"/>
        <v/>
      </c>
      <c r="O318" s="34" t="str">
        <f t="shared" si="95"/>
        <v/>
      </c>
      <c r="P318" s="34" t="str">
        <f t="shared" ca="1" si="87"/>
        <v/>
      </c>
      <c r="Q318" s="35" t="str">
        <f t="shared" si="88"/>
        <v/>
      </c>
      <c r="R318" s="35" t="str">
        <f t="shared" ca="1" si="89"/>
        <v/>
      </c>
      <c r="T318" s="36"/>
      <c r="U318" s="36"/>
    </row>
    <row r="319" spans="1:21">
      <c r="A319" s="30" t="str">
        <f t="shared" si="73"/>
        <v/>
      </c>
      <c r="B319" s="31"/>
      <c r="C319" s="31"/>
      <c r="D319" s="31">
        <f t="shared" si="96"/>
        <v>288</v>
      </c>
      <c r="E319" s="31"/>
      <c r="F319" s="31"/>
      <c r="G319" s="33" t="str">
        <f t="shared" si="78"/>
        <v/>
      </c>
      <c r="H319" s="33" t="str">
        <f t="shared" ca="1" si="79"/>
        <v/>
      </c>
      <c r="I319" s="33" t="str">
        <f t="shared" si="80"/>
        <v/>
      </c>
      <c r="J319" s="34" t="str">
        <f t="shared" si="94"/>
        <v/>
      </c>
      <c r="K319" s="34" t="str">
        <f t="shared" ca="1" si="82"/>
        <v/>
      </c>
      <c r="L319" s="33" t="str">
        <f t="shared" si="83"/>
        <v/>
      </c>
      <c r="M319" s="33" t="str">
        <f t="shared" ca="1" si="84"/>
        <v/>
      </c>
      <c r="N319" s="33" t="str">
        <f t="shared" si="85"/>
        <v/>
      </c>
      <c r="O319" s="34" t="str">
        <f t="shared" si="95"/>
        <v/>
      </c>
      <c r="P319" s="34" t="str">
        <f t="shared" ca="1" si="87"/>
        <v/>
      </c>
      <c r="Q319" s="35" t="str">
        <f t="shared" si="88"/>
        <v/>
      </c>
      <c r="R319" s="35" t="str">
        <f t="shared" ca="1" si="89"/>
        <v/>
      </c>
      <c r="T319" s="36"/>
      <c r="U319" s="36"/>
    </row>
    <row r="320" spans="1:21">
      <c r="A320" s="30" t="str">
        <f t="shared" si="73"/>
        <v/>
      </c>
      <c r="B320" s="31"/>
      <c r="C320" s="31"/>
      <c r="D320" s="31">
        <f t="shared" si="96"/>
        <v>289</v>
      </c>
      <c r="E320" s="31"/>
      <c r="F320" s="31"/>
      <c r="G320" s="33" t="str">
        <f t="shared" si="78"/>
        <v/>
      </c>
      <c r="H320" s="33" t="str">
        <f t="shared" ca="1" si="79"/>
        <v/>
      </c>
      <c r="I320" s="33" t="str">
        <f t="shared" si="80"/>
        <v/>
      </c>
      <c r="J320" s="34" t="str">
        <f t="shared" si="94"/>
        <v/>
      </c>
      <c r="K320" s="34" t="str">
        <f t="shared" ca="1" si="82"/>
        <v/>
      </c>
      <c r="L320" s="33" t="str">
        <f t="shared" si="83"/>
        <v/>
      </c>
      <c r="M320" s="33" t="str">
        <f t="shared" ca="1" si="84"/>
        <v/>
      </c>
      <c r="N320" s="33" t="str">
        <f t="shared" si="85"/>
        <v/>
      </c>
      <c r="O320" s="34" t="str">
        <f t="shared" si="95"/>
        <v/>
      </c>
      <c r="P320" s="34" t="str">
        <f t="shared" ca="1" si="87"/>
        <v/>
      </c>
      <c r="Q320" s="35" t="str">
        <f t="shared" si="88"/>
        <v/>
      </c>
      <c r="R320" s="35" t="str">
        <f t="shared" ca="1" si="89"/>
        <v/>
      </c>
      <c r="T320" s="36"/>
      <c r="U320" s="36"/>
    </row>
    <row r="321" spans="1:21">
      <c r="A321" s="30" t="str">
        <f t="shared" si="73"/>
        <v/>
      </c>
      <c r="B321" s="31"/>
      <c r="C321" s="31"/>
      <c r="D321" s="31">
        <f t="shared" si="96"/>
        <v>290</v>
      </c>
      <c r="E321" s="31"/>
      <c r="F321" s="31"/>
      <c r="G321" s="33" t="str">
        <f t="shared" si="78"/>
        <v/>
      </c>
      <c r="H321" s="33" t="str">
        <f t="shared" ca="1" si="79"/>
        <v/>
      </c>
      <c r="I321" s="33" t="str">
        <f t="shared" si="80"/>
        <v/>
      </c>
      <c r="J321" s="34" t="str">
        <f t="shared" si="94"/>
        <v/>
      </c>
      <c r="K321" s="34" t="str">
        <f t="shared" ca="1" si="82"/>
        <v/>
      </c>
      <c r="L321" s="33" t="str">
        <f t="shared" si="83"/>
        <v/>
      </c>
      <c r="M321" s="33" t="str">
        <f t="shared" ca="1" si="84"/>
        <v/>
      </c>
      <c r="N321" s="33" t="str">
        <f t="shared" si="85"/>
        <v/>
      </c>
      <c r="O321" s="34" t="str">
        <f t="shared" si="95"/>
        <v/>
      </c>
      <c r="P321" s="34" t="str">
        <f t="shared" ca="1" si="87"/>
        <v/>
      </c>
      <c r="Q321" s="35" t="str">
        <f t="shared" si="88"/>
        <v/>
      </c>
      <c r="R321" s="35" t="str">
        <f t="shared" ca="1" si="89"/>
        <v/>
      </c>
      <c r="T321" s="36"/>
      <c r="U321" s="36"/>
    </row>
    <row r="322" spans="1:21">
      <c r="A322" s="30" t="str">
        <f t="shared" si="73"/>
        <v/>
      </c>
      <c r="B322" s="31"/>
      <c r="C322" s="31"/>
      <c r="D322" s="31">
        <f t="shared" si="96"/>
        <v>291</v>
      </c>
      <c r="E322" s="31"/>
      <c r="F322" s="31"/>
      <c r="G322" s="33" t="str">
        <f t="shared" si="78"/>
        <v/>
      </c>
      <c r="H322" s="33" t="str">
        <f t="shared" ca="1" si="79"/>
        <v/>
      </c>
      <c r="I322" s="33" t="str">
        <f t="shared" si="80"/>
        <v/>
      </c>
      <c r="J322" s="34" t="str">
        <f t="shared" si="94"/>
        <v/>
      </c>
      <c r="K322" s="34" t="str">
        <f t="shared" ca="1" si="82"/>
        <v/>
      </c>
      <c r="L322" s="33" t="str">
        <f t="shared" si="83"/>
        <v/>
      </c>
      <c r="M322" s="33" t="str">
        <f t="shared" ca="1" si="84"/>
        <v/>
      </c>
      <c r="N322" s="33" t="str">
        <f t="shared" si="85"/>
        <v/>
      </c>
      <c r="O322" s="34" t="str">
        <f t="shared" si="95"/>
        <v/>
      </c>
      <c r="P322" s="34" t="str">
        <f t="shared" ca="1" si="87"/>
        <v/>
      </c>
      <c r="Q322" s="35" t="str">
        <f t="shared" si="88"/>
        <v/>
      </c>
      <c r="R322" s="35" t="str">
        <f t="shared" ca="1" si="89"/>
        <v/>
      </c>
      <c r="T322" s="36"/>
      <c r="U322" s="36"/>
    </row>
    <row r="323" spans="1:21">
      <c r="A323" s="30" t="str">
        <f t="shared" si="73"/>
        <v/>
      </c>
      <c r="B323" s="31"/>
      <c r="C323" s="31"/>
      <c r="D323" s="31">
        <f t="shared" si="96"/>
        <v>292</v>
      </c>
      <c r="E323" s="31"/>
      <c r="F323" s="31"/>
      <c r="G323" s="33" t="str">
        <f t="shared" si="78"/>
        <v/>
      </c>
      <c r="H323" s="33" t="str">
        <f t="shared" ca="1" si="79"/>
        <v/>
      </c>
      <c r="I323" s="33" t="str">
        <f t="shared" si="80"/>
        <v/>
      </c>
      <c r="J323" s="34" t="str">
        <f t="shared" si="94"/>
        <v/>
      </c>
      <c r="K323" s="34" t="str">
        <f t="shared" ca="1" si="82"/>
        <v/>
      </c>
      <c r="L323" s="33" t="str">
        <f t="shared" si="83"/>
        <v/>
      </c>
      <c r="M323" s="33" t="str">
        <f t="shared" ca="1" si="84"/>
        <v/>
      </c>
      <c r="N323" s="33" t="str">
        <f t="shared" si="85"/>
        <v/>
      </c>
      <c r="O323" s="34" t="str">
        <f t="shared" si="95"/>
        <v/>
      </c>
      <c r="P323" s="34" t="str">
        <f t="shared" ca="1" si="87"/>
        <v/>
      </c>
      <c r="Q323" s="35" t="str">
        <f t="shared" si="88"/>
        <v/>
      </c>
      <c r="R323" s="35" t="str">
        <f t="shared" ca="1" si="89"/>
        <v/>
      </c>
      <c r="T323" s="36"/>
      <c r="U323" s="36"/>
    </row>
    <row r="324" spans="1:21">
      <c r="A324" s="30" t="str">
        <f t="shared" si="73"/>
        <v/>
      </c>
      <c r="B324" s="31"/>
      <c r="C324" s="31"/>
      <c r="D324" s="31">
        <f t="shared" si="96"/>
        <v>293</v>
      </c>
      <c r="E324" s="31"/>
      <c r="F324" s="31"/>
      <c r="G324" s="33" t="str">
        <f t="shared" si="78"/>
        <v/>
      </c>
      <c r="H324" s="33" t="str">
        <f t="shared" ca="1" si="79"/>
        <v/>
      </c>
      <c r="I324" s="33" t="str">
        <f t="shared" si="80"/>
        <v/>
      </c>
      <c r="J324" s="34" t="str">
        <f t="shared" si="94"/>
        <v/>
      </c>
      <c r="K324" s="34" t="str">
        <f t="shared" ca="1" si="82"/>
        <v/>
      </c>
      <c r="L324" s="33" t="str">
        <f t="shared" si="83"/>
        <v/>
      </c>
      <c r="M324" s="33" t="str">
        <f t="shared" ca="1" si="84"/>
        <v/>
      </c>
      <c r="N324" s="33" t="str">
        <f t="shared" si="85"/>
        <v/>
      </c>
      <c r="O324" s="34" t="str">
        <f t="shared" si="95"/>
        <v/>
      </c>
      <c r="P324" s="34" t="str">
        <f t="shared" ca="1" si="87"/>
        <v/>
      </c>
      <c r="Q324" s="35" t="str">
        <f t="shared" si="88"/>
        <v/>
      </c>
      <c r="R324" s="35" t="str">
        <f t="shared" ca="1" si="89"/>
        <v/>
      </c>
      <c r="T324" s="36"/>
      <c r="U324" s="36"/>
    </row>
    <row r="325" spans="1:21">
      <c r="A325" s="30" t="str">
        <f t="shared" si="73"/>
        <v/>
      </c>
      <c r="B325" s="31"/>
      <c r="C325" s="31"/>
      <c r="D325" s="31">
        <f t="shared" si="96"/>
        <v>294</v>
      </c>
      <c r="E325" s="31"/>
      <c r="F325" s="31"/>
      <c r="G325" s="33" t="str">
        <f t="shared" si="78"/>
        <v/>
      </c>
      <c r="H325" s="33" t="str">
        <f t="shared" ca="1" si="79"/>
        <v/>
      </c>
      <c r="I325" s="33" t="str">
        <f t="shared" si="80"/>
        <v/>
      </c>
      <c r="J325" s="34" t="str">
        <f t="shared" si="94"/>
        <v/>
      </c>
      <c r="K325" s="34" t="str">
        <f t="shared" ca="1" si="82"/>
        <v/>
      </c>
      <c r="L325" s="33" t="str">
        <f t="shared" si="83"/>
        <v/>
      </c>
      <c r="M325" s="33" t="str">
        <f t="shared" ca="1" si="84"/>
        <v/>
      </c>
      <c r="N325" s="33" t="str">
        <f t="shared" si="85"/>
        <v/>
      </c>
      <c r="O325" s="34" t="str">
        <f t="shared" si="95"/>
        <v/>
      </c>
      <c r="P325" s="34" t="str">
        <f t="shared" ca="1" si="87"/>
        <v/>
      </c>
      <c r="Q325" s="35" t="str">
        <f t="shared" si="88"/>
        <v/>
      </c>
      <c r="R325" s="35" t="str">
        <f t="shared" ca="1" si="89"/>
        <v/>
      </c>
      <c r="T325" s="36"/>
      <c r="U325" s="36"/>
    </row>
    <row r="326" spans="1:21">
      <c r="A326" s="30" t="str">
        <f t="shared" si="73"/>
        <v/>
      </c>
      <c r="B326" s="31"/>
      <c r="C326" s="31"/>
      <c r="D326" s="31">
        <f t="shared" si="96"/>
        <v>295</v>
      </c>
      <c r="E326" s="31"/>
      <c r="F326" s="31"/>
      <c r="G326" s="33" t="str">
        <f t="shared" si="78"/>
        <v/>
      </c>
      <c r="H326" s="33" t="str">
        <f t="shared" ca="1" si="79"/>
        <v/>
      </c>
      <c r="I326" s="33" t="str">
        <f t="shared" si="80"/>
        <v/>
      </c>
      <c r="J326" s="34" t="str">
        <f t="shared" si="94"/>
        <v/>
      </c>
      <c r="K326" s="34" t="str">
        <f t="shared" ca="1" si="82"/>
        <v/>
      </c>
      <c r="L326" s="33" t="str">
        <f t="shared" si="83"/>
        <v/>
      </c>
      <c r="M326" s="33" t="str">
        <f t="shared" ca="1" si="84"/>
        <v/>
      </c>
      <c r="N326" s="33" t="str">
        <f t="shared" si="85"/>
        <v/>
      </c>
      <c r="O326" s="34" t="str">
        <f t="shared" si="95"/>
        <v/>
      </c>
      <c r="P326" s="34" t="str">
        <f t="shared" ca="1" si="87"/>
        <v/>
      </c>
      <c r="Q326" s="35" t="str">
        <f t="shared" si="88"/>
        <v/>
      </c>
      <c r="R326" s="35" t="str">
        <f t="shared" ca="1" si="89"/>
        <v/>
      </c>
      <c r="T326" s="36"/>
      <c r="U326" s="36"/>
    </row>
    <row r="327" spans="1:21">
      <c r="A327" s="30" t="str">
        <f t="shared" si="73"/>
        <v/>
      </c>
      <c r="B327" s="31"/>
      <c r="C327" s="31"/>
      <c r="D327" s="31">
        <f t="shared" si="96"/>
        <v>296</v>
      </c>
      <c r="E327" s="31"/>
      <c r="F327" s="31"/>
      <c r="G327" s="33" t="str">
        <f t="shared" si="78"/>
        <v/>
      </c>
      <c r="H327" s="33" t="str">
        <f t="shared" ca="1" si="79"/>
        <v/>
      </c>
      <c r="I327" s="33" t="str">
        <f t="shared" si="80"/>
        <v/>
      </c>
      <c r="J327" s="34" t="str">
        <f t="shared" si="94"/>
        <v/>
      </c>
      <c r="K327" s="34" t="str">
        <f t="shared" ca="1" si="82"/>
        <v/>
      </c>
      <c r="L327" s="33" t="str">
        <f t="shared" si="83"/>
        <v/>
      </c>
      <c r="M327" s="33" t="str">
        <f t="shared" ca="1" si="84"/>
        <v/>
      </c>
      <c r="N327" s="33" t="str">
        <f t="shared" si="85"/>
        <v/>
      </c>
      <c r="O327" s="34" t="str">
        <f t="shared" si="95"/>
        <v/>
      </c>
      <c r="P327" s="34" t="str">
        <f t="shared" ca="1" si="87"/>
        <v/>
      </c>
      <c r="Q327" s="35" t="str">
        <f t="shared" si="88"/>
        <v/>
      </c>
      <c r="R327" s="35" t="str">
        <f t="shared" ca="1" si="89"/>
        <v/>
      </c>
      <c r="T327" s="36"/>
      <c r="U327" s="36"/>
    </row>
    <row r="328" spans="1:21">
      <c r="A328" s="30" t="str">
        <f t="shared" si="73"/>
        <v/>
      </c>
      <c r="B328" s="31"/>
      <c r="C328" s="31"/>
      <c r="D328" s="31">
        <f t="shared" si="96"/>
        <v>297</v>
      </c>
      <c r="E328" s="31"/>
      <c r="F328" s="31"/>
      <c r="G328" s="33" t="str">
        <f t="shared" si="78"/>
        <v/>
      </c>
      <c r="H328" s="33" t="str">
        <f t="shared" ca="1" si="79"/>
        <v/>
      </c>
      <c r="I328" s="33" t="str">
        <f t="shared" si="80"/>
        <v/>
      </c>
      <c r="J328" s="34" t="str">
        <f t="shared" si="94"/>
        <v/>
      </c>
      <c r="K328" s="34" t="str">
        <f t="shared" ca="1" si="82"/>
        <v/>
      </c>
      <c r="L328" s="33" t="str">
        <f t="shared" si="83"/>
        <v/>
      </c>
      <c r="M328" s="33" t="str">
        <f t="shared" ca="1" si="84"/>
        <v/>
      </c>
      <c r="N328" s="33" t="str">
        <f t="shared" si="85"/>
        <v/>
      </c>
      <c r="O328" s="34" t="str">
        <f t="shared" si="95"/>
        <v/>
      </c>
      <c r="P328" s="34" t="str">
        <f t="shared" ca="1" si="87"/>
        <v/>
      </c>
      <c r="Q328" s="35" t="str">
        <f t="shared" si="88"/>
        <v/>
      </c>
      <c r="R328" s="35" t="str">
        <f t="shared" ca="1" si="89"/>
        <v/>
      </c>
      <c r="T328" s="36"/>
      <c r="U328" s="36"/>
    </row>
    <row r="329" spans="1:21">
      <c r="A329" s="30" t="str">
        <f t="shared" si="73"/>
        <v/>
      </c>
      <c r="B329" s="31"/>
      <c r="C329" s="31"/>
      <c r="D329" s="31">
        <f t="shared" si="96"/>
        <v>298</v>
      </c>
      <c r="E329" s="31"/>
      <c r="F329" s="31"/>
      <c r="G329" s="33" t="str">
        <f t="shared" si="78"/>
        <v/>
      </c>
      <c r="H329" s="33" t="str">
        <f t="shared" ca="1" si="79"/>
        <v/>
      </c>
      <c r="I329" s="33" t="str">
        <f t="shared" si="80"/>
        <v/>
      </c>
      <c r="J329" s="34" t="str">
        <f t="shared" si="94"/>
        <v/>
      </c>
      <c r="K329" s="34" t="str">
        <f t="shared" ca="1" si="82"/>
        <v/>
      </c>
      <c r="L329" s="33" t="str">
        <f t="shared" si="83"/>
        <v/>
      </c>
      <c r="M329" s="33" t="str">
        <f t="shared" ca="1" si="84"/>
        <v/>
      </c>
      <c r="N329" s="33" t="str">
        <f t="shared" si="85"/>
        <v/>
      </c>
      <c r="O329" s="34" t="str">
        <f t="shared" si="95"/>
        <v/>
      </c>
      <c r="P329" s="34" t="str">
        <f t="shared" ca="1" si="87"/>
        <v/>
      </c>
      <c r="Q329" s="35" t="str">
        <f t="shared" si="88"/>
        <v/>
      </c>
      <c r="R329" s="35" t="str">
        <f t="shared" ca="1" si="89"/>
        <v/>
      </c>
      <c r="T329" s="36"/>
      <c r="U329" s="36"/>
    </row>
    <row r="330" spans="1:21">
      <c r="A330" s="30" t="str">
        <f t="shared" si="73"/>
        <v/>
      </c>
      <c r="B330" s="31"/>
      <c r="C330" s="31"/>
      <c r="D330" s="31">
        <f t="shared" si="96"/>
        <v>299</v>
      </c>
      <c r="E330" s="31"/>
      <c r="F330" s="31"/>
      <c r="G330" s="33" t="str">
        <f t="shared" si="78"/>
        <v/>
      </c>
      <c r="H330" s="33" t="str">
        <f t="shared" ca="1" si="79"/>
        <v/>
      </c>
      <c r="I330" s="33" t="str">
        <f t="shared" si="80"/>
        <v/>
      </c>
      <c r="J330" s="34" t="str">
        <f t="shared" si="94"/>
        <v/>
      </c>
      <c r="K330" s="34" t="str">
        <f t="shared" ca="1" si="82"/>
        <v/>
      </c>
      <c r="L330" s="33" t="str">
        <f t="shared" si="83"/>
        <v/>
      </c>
      <c r="M330" s="33" t="str">
        <f t="shared" ca="1" si="84"/>
        <v/>
      </c>
      <c r="N330" s="33" t="str">
        <f t="shared" si="85"/>
        <v/>
      </c>
      <c r="O330" s="34" t="str">
        <f t="shared" si="95"/>
        <v/>
      </c>
      <c r="P330" s="34" t="str">
        <f t="shared" ca="1" si="87"/>
        <v/>
      </c>
      <c r="Q330" s="35" t="str">
        <f t="shared" si="88"/>
        <v/>
      </c>
      <c r="R330" s="35" t="str">
        <f t="shared" ca="1" si="89"/>
        <v/>
      </c>
      <c r="T330" s="36"/>
      <c r="U330" s="36"/>
    </row>
    <row r="331" spans="1:21">
      <c r="A331" s="30" t="str">
        <f t="shared" si="73"/>
        <v/>
      </c>
      <c r="B331" s="31"/>
      <c r="C331" s="31"/>
      <c r="D331" s="31">
        <f t="shared" si="96"/>
        <v>300</v>
      </c>
      <c r="E331" s="31"/>
      <c r="F331" s="31"/>
      <c r="G331" s="33" t="str">
        <f t="shared" si="78"/>
        <v/>
      </c>
      <c r="H331" s="33" t="str">
        <f t="shared" ca="1" si="79"/>
        <v/>
      </c>
      <c r="I331" s="33" t="str">
        <f t="shared" si="80"/>
        <v/>
      </c>
      <c r="J331" s="34" t="str">
        <f t="shared" si="94"/>
        <v/>
      </c>
      <c r="K331" s="34" t="str">
        <f t="shared" ca="1" si="82"/>
        <v/>
      </c>
      <c r="L331" s="33" t="str">
        <f t="shared" si="83"/>
        <v/>
      </c>
      <c r="M331" s="33" t="str">
        <f t="shared" ca="1" si="84"/>
        <v/>
      </c>
      <c r="N331" s="33" t="str">
        <f t="shared" si="85"/>
        <v/>
      </c>
      <c r="O331" s="34" t="str">
        <f t="shared" si="95"/>
        <v/>
      </c>
      <c r="P331" s="34" t="str">
        <f t="shared" ca="1" si="87"/>
        <v/>
      </c>
      <c r="Q331" s="35" t="str">
        <f t="shared" si="88"/>
        <v/>
      </c>
      <c r="R331" s="35" t="str">
        <f t="shared" ca="1" si="89"/>
        <v/>
      </c>
      <c r="T331" s="36"/>
      <c r="U331" s="36"/>
    </row>
    <row r="332" spans="1:21">
      <c r="A332" s="30" t="str">
        <f t="shared" si="73"/>
        <v/>
      </c>
      <c r="B332" s="31"/>
      <c r="C332" s="31"/>
      <c r="D332" s="31">
        <f t="shared" si="96"/>
        <v>301</v>
      </c>
      <c r="E332" s="31"/>
      <c r="F332" s="31"/>
      <c r="G332" s="33" t="str">
        <f t="shared" si="78"/>
        <v/>
      </c>
      <c r="H332" s="33" t="str">
        <f t="shared" ca="1" si="79"/>
        <v/>
      </c>
      <c r="I332" s="33" t="str">
        <f t="shared" si="80"/>
        <v/>
      </c>
      <c r="J332" s="34" t="str">
        <f t="shared" si="94"/>
        <v/>
      </c>
      <c r="K332" s="34" t="str">
        <f t="shared" ca="1" si="82"/>
        <v/>
      </c>
      <c r="L332" s="33" t="str">
        <f t="shared" si="83"/>
        <v/>
      </c>
      <c r="M332" s="33" t="str">
        <f t="shared" ca="1" si="84"/>
        <v/>
      </c>
      <c r="N332" s="33" t="str">
        <f t="shared" si="85"/>
        <v/>
      </c>
      <c r="O332" s="34" t="str">
        <f t="shared" si="95"/>
        <v/>
      </c>
      <c r="P332" s="34" t="str">
        <f t="shared" ca="1" si="87"/>
        <v/>
      </c>
      <c r="Q332" s="35" t="str">
        <f t="shared" si="88"/>
        <v/>
      </c>
      <c r="R332" s="35" t="str">
        <f t="shared" ca="1" si="89"/>
        <v/>
      </c>
      <c r="T332" s="36"/>
      <c r="U332" s="36"/>
    </row>
    <row r="333" spans="1:21">
      <c r="A333" s="30" t="str">
        <f t="shared" si="73"/>
        <v/>
      </c>
      <c r="B333" s="31"/>
      <c r="C333" s="31"/>
      <c r="D333" s="31">
        <f t="shared" si="96"/>
        <v>302</v>
      </c>
      <c r="E333" s="31"/>
      <c r="F333" s="31"/>
      <c r="G333" s="33" t="str">
        <f t="shared" si="78"/>
        <v/>
      </c>
      <c r="H333" s="33" t="str">
        <f t="shared" ca="1" si="79"/>
        <v/>
      </c>
      <c r="I333" s="33" t="str">
        <f t="shared" si="80"/>
        <v/>
      </c>
      <c r="J333" s="34" t="str">
        <f t="shared" si="94"/>
        <v/>
      </c>
      <c r="K333" s="34" t="str">
        <f t="shared" ca="1" si="82"/>
        <v/>
      </c>
      <c r="L333" s="33" t="str">
        <f t="shared" si="83"/>
        <v/>
      </c>
      <c r="M333" s="33" t="str">
        <f t="shared" ca="1" si="84"/>
        <v/>
      </c>
      <c r="N333" s="33" t="str">
        <f t="shared" si="85"/>
        <v/>
      </c>
      <c r="O333" s="34" t="str">
        <f t="shared" si="95"/>
        <v/>
      </c>
      <c r="P333" s="34" t="str">
        <f t="shared" ca="1" si="87"/>
        <v/>
      </c>
      <c r="Q333" s="35" t="str">
        <f t="shared" si="88"/>
        <v/>
      </c>
      <c r="R333" s="35" t="str">
        <f t="shared" ca="1" si="89"/>
        <v/>
      </c>
      <c r="T333" s="36"/>
      <c r="U333" s="36"/>
    </row>
    <row r="334" spans="1:21">
      <c r="A334" s="30" t="str">
        <f t="shared" si="73"/>
        <v/>
      </c>
      <c r="B334" s="31"/>
      <c r="C334" s="31"/>
      <c r="D334" s="31">
        <f t="shared" si="96"/>
        <v>303</v>
      </c>
      <c r="E334" s="31"/>
      <c r="F334" s="31"/>
      <c r="G334" s="33" t="str">
        <f t="shared" si="78"/>
        <v/>
      </c>
      <c r="H334" s="33" t="str">
        <f t="shared" ca="1" si="79"/>
        <v/>
      </c>
      <c r="I334" s="33" t="str">
        <f t="shared" si="80"/>
        <v/>
      </c>
      <c r="J334" s="34" t="str">
        <f t="shared" si="94"/>
        <v/>
      </c>
      <c r="K334" s="34" t="str">
        <f t="shared" ca="1" si="82"/>
        <v/>
      </c>
      <c r="L334" s="33" t="str">
        <f t="shared" si="83"/>
        <v/>
      </c>
      <c r="M334" s="33" t="str">
        <f t="shared" ca="1" si="84"/>
        <v/>
      </c>
      <c r="N334" s="33" t="str">
        <f t="shared" si="85"/>
        <v/>
      </c>
      <c r="O334" s="34" t="str">
        <f t="shared" si="95"/>
        <v/>
      </c>
      <c r="P334" s="34" t="str">
        <f t="shared" ca="1" si="87"/>
        <v/>
      </c>
      <c r="Q334" s="35" t="str">
        <f t="shared" si="88"/>
        <v/>
      </c>
      <c r="R334" s="35" t="str">
        <f t="shared" ca="1" si="89"/>
        <v/>
      </c>
      <c r="T334" s="36"/>
      <c r="U334" s="36"/>
    </row>
    <row r="335" spans="1:21">
      <c r="A335" s="30" t="str">
        <f t="shared" si="73"/>
        <v/>
      </c>
      <c r="B335" s="31"/>
      <c r="C335" s="31"/>
      <c r="D335" s="31">
        <f t="shared" si="96"/>
        <v>304</v>
      </c>
      <c r="E335" s="31"/>
      <c r="F335" s="31"/>
      <c r="G335" s="33" t="str">
        <f t="shared" si="78"/>
        <v/>
      </c>
      <c r="H335" s="33" t="str">
        <f t="shared" ca="1" si="79"/>
        <v/>
      </c>
      <c r="I335" s="33" t="str">
        <f t="shared" si="80"/>
        <v/>
      </c>
      <c r="J335" s="34" t="str">
        <f t="shared" si="94"/>
        <v/>
      </c>
      <c r="K335" s="34" t="str">
        <f t="shared" ca="1" si="82"/>
        <v/>
      </c>
      <c r="L335" s="33" t="str">
        <f t="shared" si="83"/>
        <v/>
      </c>
      <c r="M335" s="33" t="str">
        <f t="shared" ca="1" si="84"/>
        <v/>
      </c>
      <c r="N335" s="33" t="str">
        <f t="shared" si="85"/>
        <v/>
      </c>
      <c r="O335" s="34" t="str">
        <f t="shared" si="95"/>
        <v/>
      </c>
      <c r="P335" s="34" t="str">
        <f t="shared" ca="1" si="87"/>
        <v/>
      </c>
      <c r="Q335" s="35" t="str">
        <f t="shared" si="88"/>
        <v/>
      </c>
      <c r="R335" s="35" t="str">
        <f t="shared" ca="1" si="89"/>
        <v/>
      </c>
      <c r="T335" s="36"/>
      <c r="U335" s="36"/>
    </row>
    <row r="336" spans="1:21">
      <c r="A336" s="30" t="str">
        <f t="shared" si="73"/>
        <v/>
      </c>
      <c r="B336" s="31"/>
      <c r="C336" s="31"/>
      <c r="D336" s="31">
        <f t="shared" si="96"/>
        <v>305</v>
      </c>
      <c r="E336" s="31"/>
      <c r="F336" s="31"/>
      <c r="G336" s="33" t="str">
        <f t="shared" si="78"/>
        <v/>
      </c>
      <c r="H336" s="33" t="str">
        <f t="shared" ca="1" si="79"/>
        <v/>
      </c>
      <c r="I336" s="33" t="str">
        <f t="shared" si="80"/>
        <v/>
      </c>
      <c r="J336" s="34" t="str">
        <f t="shared" si="94"/>
        <v/>
      </c>
      <c r="K336" s="34" t="str">
        <f t="shared" ca="1" si="82"/>
        <v/>
      </c>
      <c r="L336" s="33" t="str">
        <f t="shared" si="83"/>
        <v/>
      </c>
      <c r="M336" s="33" t="str">
        <f t="shared" ca="1" si="84"/>
        <v/>
      </c>
      <c r="N336" s="33" t="str">
        <f t="shared" si="85"/>
        <v/>
      </c>
      <c r="O336" s="34" t="str">
        <f t="shared" si="95"/>
        <v/>
      </c>
      <c r="P336" s="34" t="str">
        <f t="shared" ca="1" si="87"/>
        <v/>
      </c>
      <c r="Q336" s="35" t="str">
        <f t="shared" si="88"/>
        <v/>
      </c>
      <c r="R336" s="35" t="str">
        <f t="shared" ca="1" si="89"/>
        <v/>
      </c>
      <c r="T336" s="36"/>
      <c r="U336" s="36"/>
    </row>
    <row r="337" spans="1:21">
      <c r="A337" s="30" t="str">
        <f t="shared" si="73"/>
        <v/>
      </c>
      <c r="B337" s="31"/>
      <c r="C337" s="31"/>
      <c r="D337" s="31">
        <f t="shared" si="96"/>
        <v>306</v>
      </c>
      <c r="E337" s="31"/>
      <c r="F337" s="31"/>
      <c r="G337" s="33" t="str">
        <f t="shared" si="78"/>
        <v/>
      </c>
      <c r="H337" s="33" t="str">
        <f t="shared" ca="1" si="79"/>
        <v/>
      </c>
      <c r="I337" s="33" t="str">
        <f t="shared" si="80"/>
        <v/>
      </c>
      <c r="J337" s="34" t="str">
        <f t="shared" si="94"/>
        <v/>
      </c>
      <c r="K337" s="34" t="str">
        <f t="shared" ca="1" si="82"/>
        <v/>
      </c>
      <c r="L337" s="33" t="str">
        <f t="shared" si="83"/>
        <v/>
      </c>
      <c r="M337" s="33" t="str">
        <f t="shared" ca="1" si="84"/>
        <v/>
      </c>
      <c r="N337" s="33" t="str">
        <f t="shared" si="85"/>
        <v/>
      </c>
      <c r="O337" s="34" t="str">
        <f t="shared" si="95"/>
        <v/>
      </c>
      <c r="P337" s="34" t="str">
        <f t="shared" ca="1" si="87"/>
        <v/>
      </c>
      <c r="Q337" s="35" t="str">
        <f t="shared" si="88"/>
        <v/>
      </c>
      <c r="R337" s="35" t="str">
        <f t="shared" ca="1" si="89"/>
        <v/>
      </c>
      <c r="T337" s="36"/>
      <c r="U337" s="36"/>
    </row>
    <row r="338" spans="1:21">
      <c r="A338" s="30" t="str">
        <f t="shared" si="73"/>
        <v/>
      </c>
      <c r="B338" s="31"/>
      <c r="C338" s="31"/>
      <c r="D338" s="31">
        <f t="shared" si="96"/>
        <v>307</v>
      </c>
      <c r="E338" s="31"/>
      <c r="F338" s="31"/>
      <c r="G338" s="33" t="str">
        <f t="shared" si="78"/>
        <v/>
      </c>
      <c r="H338" s="33" t="str">
        <f t="shared" ca="1" si="79"/>
        <v/>
      </c>
      <c r="I338" s="33" t="str">
        <f t="shared" si="80"/>
        <v/>
      </c>
      <c r="J338" s="34" t="str">
        <f t="shared" si="94"/>
        <v/>
      </c>
      <c r="K338" s="34" t="str">
        <f t="shared" ca="1" si="82"/>
        <v/>
      </c>
      <c r="L338" s="33" t="str">
        <f t="shared" si="83"/>
        <v/>
      </c>
      <c r="M338" s="33" t="str">
        <f t="shared" ca="1" si="84"/>
        <v/>
      </c>
      <c r="N338" s="33" t="str">
        <f t="shared" si="85"/>
        <v/>
      </c>
      <c r="O338" s="34" t="str">
        <f t="shared" si="95"/>
        <v/>
      </c>
      <c r="P338" s="34" t="str">
        <f t="shared" ca="1" si="87"/>
        <v/>
      </c>
      <c r="Q338" s="35" t="str">
        <f t="shared" si="88"/>
        <v/>
      </c>
      <c r="R338" s="35" t="str">
        <f t="shared" ca="1" si="89"/>
        <v/>
      </c>
      <c r="T338" s="36"/>
      <c r="U338" s="36"/>
    </row>
    <row r="339" spans="1:21">
      <c r="A339" s="30" t="str">
        <f t="shared" si="73"/>
        <v/>
      </c>
      <c r="B339" s="31"/>
      <c r="C339" s="31"/>
      <c r="D339" s="31">
        <f t="shared" si="96"/>
        <v>308</v>
      </c>
      <c r="E339" s="31"/>
      <c r="F339" s="31"/>
      <c r="G339" s="33" t="str">
        <f t="shared" si="78"/>
        <v/>
      </c>
      <c r="H339" s="33" t="str">
        <f t="shared" ca="1" si="79"/>
        <v/>
      </c>
      <c r="I339" s="33" t="str">
        <f t="shared" si="80"/>
        <v/>
      </c>
      <c r="J339" s="34" t="str">
        <f t="shared" si="94"/>
        <v/>
      </c>
      <c r="K339" s="34" t="str">
        <f t="shared" ca="1" si="82"/>
        <v/>
      </c>
      <c r="L339" s="33" t="str">
        <f t="shared" si="83"/>
        <v/>
      </c>
      <c r="M339" s="33" t="str">
        <f t="shared" ca="1" si="84"/>
        <v/>
      </c>
      <c r="N339" s="33" t="str">
        <f t="shared" si="85"/>
        <v/>
      </c>
      <c r="O339" s="34" t="str">
        <f t="shared" si="95"/>
        <v/>
      </c>
      <c r="P339" s="34" t="str">
        <f t="shared" ca="1" si="87"/>
        <v/>
      </c>
      <c r="Q339" s="35" t="str">
        <f t="shared" si="88"/>
        <v/>
      </c>
      <c r="R339" s="35" t="str">
        <f t="shared" ca="1" si="89"/>
        <v/>
      </c>
      <c r="T339" s="36"/>
      <c r="U339" s="36"/>
    </row>
    <row r="340" spans="1:21">
      <c r="A340" s="30" t="str">
        <f t="shared" si="73"/>
        <v/>
      </c>
      <c r="B340" s="31"/>
      <c r="C340" s="31"/>
      <c r="D340" s="31">
        <f t="shared" si="96"/>
        <v>309</v>
      </c>
      <c r="E340" s="31"/>
      <c r="F340" s="31"/>
      <c r="G340" s="33" t="str">
        <f t="shared" si="78"/>
        <v/>
      </c>
      <c r="H340" s="33" t="str">
        <f t="shared" ca="1" si="79"/>
        <v/>
      </c>
      <c r="I340" s="33" t="str">
        <f t="shared" si="80"/>
        <v/>
      </c>
      <c r="J340" s="34" t="str">
        <f t="shared" si="94"/>
        <v/>
      </c>
      <c r="K340" s="34" t="str">
        <f t="shared" ca="1" si="82"/>
        <v/>
      </c>
      <c r="L340" s="33" t="str">
        <f t="shared" si="83"/>
        <v/>
      </c>
      <c r="M340" s="33" t="str">
        <f t="shared" ca="1" si="84"/>
        <v/>
      </c>
      <c r="N340" s="33" t="str">
        <f t="shared" si="85"/>
        <v/>
      </c>
      <c r="O340" s="34" t="str">
        <f t="shared" si="95"/>
        <v/>
      </c>
      <c r="P340" s="34" t="str">
        <f t="shared" ca="1" si="87"/>
        <v/>
      </c>
      <c r="Q340" s="35" t="str">
        <f t="shared" si="88"/>
        <v/>
      </c>
      <c r="R340" s="35" t="str">
        <f t="shared" ca="1" si="89"/>
        <v/>
      </c>
      <c r="T340" s="36"/>
      <c r="U340" s="36"/>
    </row>
    <row r="341" spans="1:21">
      <c r="A341" s="30" t="str">
        <f t="shared" si="73"/>
        <v/>
      </c>
      <c r="B341" s="31"/>
      <c r="C341" s="31"/>
      <c r="D341" s="31">
        <f t="shared" si="96"/>
        <v>310</v>
      </c>
      <c r="E341" s="31"/>
      <c r="F341" s="31"/>
      <c r="G341" s="33" t="str">
        <f t="shared" si="78"/>
        <v/>
      </c>
      <c r="H341" s="33" t="str">
        <f t="shared" ca="1" si="79"/>
        <v/>
      </c>
      <c r="I341" s="33" t="str">
        <f t="shared" si="80"/>
        <v/>
      </c>
      <c r="J341" s="34" t="str">
        <f t="shared" si="94"/>
        <v/>
      </c>
      <c r="K341" s="34" t="str">
        <f t="shared" ca="1" si="82"/>
        <v/>
      </c>
      <c r="L341" s="33" t="str">
        <f t="shared" si="83"/>
        <v/>
      </c>
      <c r="M341" s="33" t="str">
        <f t="shared" ca="1" si="84"/>
        <v/>
      </c>
      <c r="N341" s="33" t="str">
        <f t="shared" si="85"/>
        <v/>
      </c>
      <c r="O341" s="34" t="str">
        <f t="shared" si="95"/>
        <v/>
      </c>
      <c r="P341" s="34" t="str">
        <f t="shared" ca="1" si="87"/>
        <v/>
      </c>
      <c r="Q341" s="35" t="str">
        <f t="shared" si="88"/>
        <v/>
      </c>
      <c r="R341" s="35" t="str">
        <f t="shared" ca="1" si="89"/>
        <v/>
      </c>
      <c r="T341" s="36"/>
      <c r="U341" s="36"/>
    </row>
    <row r="342" spans="1:21">
      <c r="A342" s="30" t="str">
        <f t="shared" si="73"/>
        <v/>
      </c>
      <c r="B342" s="31"/>
      <c r="C342" s="31"/>
      <c r="D342" s="31">
        <f t="shared" si="96"/>
        <v>311</v>
      </c>
      <c r="E342" s="31"/>
      <c r="F342" s="31"/>
      <c r="G342" s="33" t="str">
        <f t="shared" si="78"/>
        <v/>
      </c>
      <c r="H342" s="33" t="str">
        <f t="shared" ca="1" si="79"/>
        <v/>
      </c>
      <c r="I342" s="33" t="str">
        <f t="shared" si="80"/>
        <v/>
      </c>
      <c r="J342" s="34" t="str">
        <f t="shared" si="94"/>
        <v/>
      </c>
      <c r="K342" s="34" t="str">
        <f t="shared" ca="1" si="82"/>
        <v/>
      </c>
      <c r="L342" s="33" t="str">
        <f t="shared" si="83"/>
        <v/>
      </c>
      <c r="M342" s="33" t="str">
        <f t="shared" ca="1" si="84"/>
        <v/>
      </c>
      <c r="N342" s="33" t="str">
        <f t="shared" si="85"/>
        <v/>
      </c>
      <c r="O342" s="34" t="str">
        <f t="shared" si="95"/>
        <v/>
      </c>
      <c r="P342" s="34" t="str">
        <f t="shared" ca="1" si="87"/>
        <v/>
      </c>
      <c r="Q342" s="35" t="str">
        <f t="shared" si="88"/>
        <v/>
      </c>
      <c r="R342" s="35" t="str">
        <f t="shared" ca="1" si="89"/>
        <v/>
      </c>
      <c r="T342" s="36"/>
      <c r="U342" s="36"/>
    </row>
    <row r="343" spans="1:21">
      <c r="A343" s="30" t="str">
        <f t="shared" si="73"/>
        <v/>
      </c>
      <c r="B343" s="31"/>
      <c r="C343" s="31"/>
      <c r="D343" s="31">
        <f t="shared" si="96"/>
        <v>312</v>
      </c>
      <c r="E343" s="31"/>
      <c r="F343" s="31"/>
      <c r="G343" s="33" t="str">
        <f t="shared" si="78"/>
        <v/>
      </c>
      <c r="H343" s="33" t="str">
        <f t="shared" ca="1" si="79"/>
        <v/>
      </c>
      <c r="I343" s="33" t="str">
        <f t="shared" si="80"/>
        <v/>
      </c>
      <c r="J343" s="34" t="str">
        <f t="shared" si="94"/>
        <v/>
      </c>
      <c r="K343" s="34" t="str">
        <f t="shared" ca="1" si="82"/>
        <v/>
      </c>
      <c r="L343" s="33" t="str">
        <f t="shared" si="83"/>
        <v/>
      </c>
      <c r="M343" s="33" t="str">
        <f t="shared" ca="1" si="84"/>
        <v/>
      </c>
      <c r="N343" s="33" t="str">
        <f t="shared" si="85"/>
        <v/>
      </c>
      <c r="O343" s="34" t="str">
        <f t="shared" si="95"/>
        <v/>
      </c>
      <c r="P343" s="34" t="str">
        <f t="shared" ca="1" si="87"/>
        <v/>
      </c>
      <c r="Q343" s="35" t="str">
        <f t="shared" si="88"/>
        <v/>
      </c>
      <c r="R343" s="35" t="str">
        <f t="shared" ca="1" si="89"/>
        <v/>
      </c>
      <c r="T343" s="36"/>
      <c r="U343" s="36"/>
    </row>
    <row r="344" spans="1:21">
      <c r="A344" s="30" t="str">
        <f t="shared" si="73"/>
        <v/>
      </c>
      <c r="B344" s="31"/>
      <c r="C344" s="31"/>
      <c r="D344" s="31">
        <f t="shared" si="96"/>
        <v>313</v>
      </c>
      <c r="E344" s="31"/>
      <c r="F344" s="31"/>
      <c r="G344" s="33" t="str">
        <f t="shared" si="78"/>
        <v/>
      </c>
      <c r="H344" s="33" t="str">
        <f t="shared" ca="1" si="79"/>
        <v/>
      </c>
      <c r="I344" s="33" t="str">
        <f t="shared" si="80"/>
        <v/>
      </c>
      <c r="J344" s="34" t="str">
        <f t="shared" si="94"/>
        <v/>
      </c>
      <c r="K344" s="34" t="str">
        <f t="shared" ca="1" si="82"/>
        <v/>
      </c>
      <c r="L344" s="33" t="str">
        <f t="shared" si="83"/>
        <v/>
      </c>
      <c r="M344" s="33" t="str">
        <f t="shared" ca="1" si="84"/>
        <v/>
      </c>
      <c r="N344" s="33" t="str">
        <f t="shared" si="85"/>
        <v/>
      </c>
      <c r="O344" s="34" t="str">
        <f t="shared" si="95"/>
        <v/>
      </c>
      <c r="P344" s="34" t="str">
        <f t="shared" ca="1" si="87"/>
        <v/>
      </c>
      <c r="Q344" s="35" t="str">
        <f t="shared" si="88"/>
        <v/>
      </c>
      <c r="R344" s="35" t="str">
        <f t="shared" ca="1" si="89"/>
        <v/>
      </c>
      <c r="T344" s="36"/>
      <c r="U344" s="36"/>
    </row>
    <row r="345" spans="1:21">
      <c r="A345" s="30" t="str">
        <f t="shared" si="73"/>
        <v/>
      </c>
      <c r="B345" s="31"/>
      <c r="C345" s="31"/>
      <c r="D345" s="31">
        <f t="shared" si="96"/>
        <v>314</v>
      </c>
      <c r="E345" s="31"/>
      <c r="F345" s="31"/>
      <c r="G345" s="33" t="str">
        <f t="shared" si="78"/>
        <v/>
      </c>
      <c r="H345" s="33" t="str">
        <f t="shared" ca="1" si="79"/>
        <v/>
      </c>
      <c r="I345" s="33" t="str">
        <f t="shared" si="80"/>
        <v/>
      </c>
      <c r="J345" s="34" t="str">
        <f t="shared" si="94"/>
        <v/>
      </c>
      <c r="K345" s="34" t="str">
        <f t="shared" ca="1" si="82"/>
        <v/>
      </c>
      <c r="L345" s="33" t="str">
        <f t="shared" si="83"/>
        <v/>
      </c>
      <c r="M345" s="33" t="str">
        <f t="shared" ca="1" si="84"/>
        <v/>
      </c>
      <c r="N345" s="33" t="str">
        <f t="shared" si="85"/>
        <v/>
      </c>
      <c r="O345" s="34" t="str">
        <f t="shared" si="95"/>
        <v/>
      </c>
      <c r="P345" s="34" t="str">
        <f t="shared" ca="1" si="87"/>
        <v/>
      </c>
      <c r="Q345" s="35" t="str">
        <f t="shared" si="88"/>
        <v/>
      </c>
      <c r="R345" s="35" t="str">
        <f t="shared" ca="1" si="89"/>
        <v/>
      </c>
      <c r="T345" s="36"/>
      <c r="U345" s="36"/>
    </row>
    <row r="346" spans="1:21">
      <c r="A346" s="30" t="str">
        <f t="shared" si="73"/>
        <v/>
      </c>
      <c r="B346" s="31"/>
      <c r="C346" s="31"/>
      <c r="D346" s="31">
        <f t="shared" si="96"/>
        <v>315</v>
      </c>
      <c r="E346" s="31"/>
      <c r="F346" s="31"/>
      <c r="G346" s="33" t="str">
        <f t="shared" si="78"/>
        <v/>
      </c>
      <c r="H346" s="33" t="str">
        <f t="shared" ca="1" si="79"/>
        <v/>
      </c>
      <c r="I346" s="33" t="str">
        <f t="shared" si="80"/>
        <v/>
      </c>
      <c r="J346" s="34" t="str">
        <f t="shared" si="94"/>
        <v/>
      </c>
      <c r="K346" s="34" t="str">
        <f t="shared" ca="1" si="82"/>
        <v/>
      </c>
      <c r="L346" s="33" t="str">
        <f t="shared" si="83"/>
        <v/>
      </c>
      <c r="M346" s="33" t="str">
        <f t="shared" ca="1" si="84"/>
        <v/>
      </c>
      <c r="N346" s="33" t="str">
        <f t="shared" si="85"/>
        <v/>
      </c>
      <c r="O346" s="34" t="str">
        <f t="shared" si="95"/>
        <v/>
      </c>
      <c r="P346" s="34" t="str">
        <f t="shared" ca="1" si="87"/>
        <v/>
      </c>
      <c r="Q346" s="35" t="str">
        <f t="shared" si="88"/>
        <v/>
      </c>
      <c r="R346" s="35" t="str">
        <f t="shared" ca="1" si="89"/>
        <v/>
      </c>
      <c r="T346" s="36"/>
      <c r="U346" s="36"/>
    </row>
    <row r="347" spans="1:21">
      <c r="A347" s="30" t="str">
        <f t="shared" si="73"/>
        <v/>
      </c>
      <c r="B347" s="31"/>
      <c r="C347" s="31"/>
      <c r="D347" s="31">
        <f t="shared" si="96"/>
        <v>316</v>
      </c>
      <c r="E347" s="31"/>
      <c r="F347" s="31"/>
      <c r="G347" s="33" t="str">
        <f t="shared" si="78"/>
        <v/>
      </c>
      <c r="H347" s="33" t="str">
        <f t="shared" ca="1" si="79"/>
        <v/>
      </c>
      <c r="I347" s="33" t="str">
        <f t="shared" si="80"/>
        <v/>
      </c>
      <c r="J347" s="34" t="str">
        <f t="shared" si="94"/>
        <v/>
      </c>
      <c r="K347" s="34" t="str">
        <f t="shared" ca="1" si="82"/>
        <v/>
      </c>
      <c r="L347" s="33" t="str">
        <f t="shared" si="83"/>
        <v/>
      </c>
      <c r="M347" s="33" t="str">
        <f t="shared" ca="1" si="84"/>
        <v/>
      </c>
      <c r="N347" s="33" t="str">
        <f t="shared" si="85"/>
        <v/>
      </c>
      <c r="O347" s="34" t="str">
        <f t="shared" si="95"/>
        <v/>
      </c>
      <c r="P347" s="34" t="str">
        <f t="shared" ca="1" si="87"/>
        <v/>
      </c>
      <c r="Q347" s="35" t="str">
        <f t="shared" si="88"/>
        <v/>
      </c>
      <c r="R347" s="35" t="str">
        <f t="shared" ca="1" si="89"/>
        <v/>
      </c>
      <c r="T347" s="36"/>
      <c r="U347" s="36"/>
    </row>
    <row r="348" spans="1:21">
      <c r="A348" s="30" t="str">
        <f t="shared" si="73"/>
        <v/>
      </c>
      <c r="B348" s="31"/>
      <c r="C348" s="31"/>
      <c r="D348" s="31">
        <f t="shared" si="96"/>
        <v>317</v>
      </c>
      <c r="E348" s="31"/>
      <c r="F348" s="31"/>
      <c r="G348" s="33" t="str">
        <f t="shared" si="78"/>
        <v/>
      </c>
      <c r="H348" s="33" t="str">
        <f t="shared" ca="1" si="79"/>
        <v/>
      </c>
      <c r="I348" s="33" t="str">
        <f t="shared" si="80"/>
        <v/>
      </c>
      <c r="J348" s="34" t="str">
        <f t="shared" si="94"/>
        <v/>
      </c>
      <c r="K348" s="34" t="str">
        <f t="shared" ca="1" si="82"/>
        <v/>
      </c>
      <c r="L348" s="33" t="str">
        <f t="shared" si="83"/>
        <v/>
      </c>
      <c r="M348" s="33" t="str">
        <f t="shared" ca="1" si="84"/>
        <v/>
      </c>
      <c r="N348" s="33" t="str">
        <f t="shared" si="85"/>
        <v/>
      </c>
      <c r="O348" s="34" t="str">
        <f t="shared" si="95"/>
        <v/>
      </c>
      <c r="P348" s="34" t="str">
        <f t="shared" ca="1" si="87"/>
        <v/>
      </c>
      <c r="Q348" s="35" t="str">
        <f t="shared" si="88"/>
        <v/>
      </c>
      <c r="R348" s="35" t="str">
        <f t="shared" ca="1" si="89"/>
        <v/>
      </c>
      <c r="T348" s="36"/>
      <c r="U348" s="36"/>
    </row>
    <row r="349" spans="1:21">
      <c r="A349" s="30" t="str">
        <f t="shared" si="73"/>
        <v/>
      </c>
      <c r="B349" s="31"/>
      <c r="C349" s="31"/>
      <c r="D349" s="31">
        <f t="shared" si="96"/>
        <v>318</v>
      </c>
      <c r="E349" s="31"/>
      <c r="F349" s="31"/>
      <c r="G349" s="33" t="str">
        <f t="shared" si="78"/>
        <v/>
      </c>
      <c r="H349" s="33" t="str">
        <f t="shared" ca="1" si="79"/>
        <v/>
      </c>
      <c r="I349" s="33" t="str">
        <f t="shared" si="80"/>
        <v/>
      </c>
      <c r="J349" s="34" t="str">
        <f t="shared" si="94"/>
        <v/>
      </c>
      <c r="K349" s="34" t="str">
        <f t="shared" ca="1" si="82"/>
        <v/>
      </c>
      <c r="L349" s="33" t="str">
        <f t="shared" si="83"/>
        <v/>
      </c>
      <c r="M349" s="33" t="str">
        <f t="shared" ca="1" si="84"/>
        <v/>
      </c>
      <c r="N349" s="33" t="str">
        <f t="shared" si="85"/>
        <v/>
      </c>
      <c r="O349" s="34" t="str">
        <f t="shared" si="95"/>
        <v/>
      </c>
      <c r="P349" s="34" t="str">
        <f t="shared" ca="1" si="87"/>
        <v/>
      </c>
      <c r="Q349" s="35" t="str">
        <f t="shared" si="88"/>
        <v/>
      </c>
      <c r="R349" s="35" t="str">
        <f t="shared" ca="1" si="89"/>
        <v/>
      </c>
      <c r="T349" s="36"/>
      <c r="U349" s="36"/>
    </row>
    <row r="350" spans="1:21">
      <c r="A350" s="30" t="str">
        <f t="shared" si="73"/>
        <v/>
      </c>
      <c r="B350" s="31"/>
      <c r="C350" s="31"/>
      <c r="D350" s="31">
        <f t="shared" si="96"/>
        <v>319</v>
      </c>
      <c r="E350" s="31"/>
      <c r="F350" s="31"/>
      <c r="G350" s="33" t="str">
        <f t="shared" si="78"/>
        <v/>
      </c>
      <c r="H350" s="33" t="str">
        <f t="shared" ca="1" si="79"/>
        <v/>
      </c>
      <c r="I350" s="33" t="str">
        <f t="shared" si="80"/>
        <v/>
      </c>
      <c r="J350" s="34" t="str">
        <f t="shared" si="94"/>
        <v/>
      </c>
      <c r="K350" s="34" t="str">
        <f t="shared" ca="1" si="82"/>
        <v/>
      </c>
      <c r="L350" s="33" t="str">
        <f t="shared" si="83"/>
        <v/>
      </c>
      <c r="M350" s="33" t="str">
        <f t="shared" ca="1" si="84"/>
        <v/>
      </c>
      <c r="N350" s="33" t="str">
        <f t="shared" si="85"/>
        <v/>
      </c>
      <c r="O350" s="34" t="str">
        <f t="shared" si="95"/>
        <v/>
      </c>
      <c r="P350" s="34" t="str">
        <f t="shared" ca="1" si="87"/>
        <v/>
      </c>
      <c r="Q350" s="35" t="str">
        <f t="shared" si="88"/>
        <v/>
      </c>
      <c r="R350" s="35" t="str">
        <f t="shared" ca="1" si="89"/>
        <v/>
      </c>
      <c r="T350" s="36"/>
      <c r="U350" s="36"/>
    </row>
    <row r="351" spans="1:21">
      <c r="A351" s="30" t="str">
        <f t="shared" si="73"/>
        <v/>
      </c>
      <c r="B351" s="31"/>
      <c r="C351" s="31"/>
      <c r="D351" s="31">
        <f t="shared" si="96"/>
        <v>320</v>
      </c>
      <c r="E351" s="31"/>
      <c r="F351" s="31"/>
      <c r="G351" s="33" t="str">
        <f t="shared" si="78"/>
        <v/>
      </c>
      <c r="H351" s="33" t="str">
        <f t="shared" ca="1" si="79"/>
        <v/>
      </c>
      <c r="I351" s="33" t="str">
        <f t="shared" si="80"/>
        <v/>
      </c>
      <c r="J351" s="34" t="str">
        <f t="shared" si="94"/>
        <v/>
      </c>
      <c r="K351" s="34" t="str">
        <f t="shared" ca="1" si="82"/>
        <v/>
      </c>
      <c r="L351" s="33" t="str">
        <f t="shared" si="83"/>
        <v/>
      </c>
      <c r="M351" s="33" t="str">
        <f t="shared" ca="1" si="84"/>
        <v/>
      </c>
      <c r="N351" s="33" t="str">
        <f t="shared" si="85"/>
        <v/>
      </c>
      <c r="O351" s="34" t="str">
        <f t="shared" si="95"/>
        <v/>
      </c>
      <c r="P351" s="34" t="str">
        <f t="shared" ca="1" si="87"/>
        <v/>
      </c>
      <c r="Q351" s="35" t="str">
        <f t="shared" si="88"/>
        <v/>
      </c>
      <c r="R351" s="35" t="str">
        <f t="shared" ca="1" si="89"/>
        <v/>
      </c>
      <c r="T351" s="36"/>
      <c r="U351" s="36"/>
    </row>
    <row r="352" spans="1:21">
      <c r="A352" s="30" t="str">
        <f t="shared" ref="A352:A415" si="97">IF(ISBLANK(INDEX(rngIndexData,D352,1)),"",INDEX(rngIndexData,D352,1))</f>
        <v/>
      </c>
      <c r="B352" s="31"/>
      <c r="C352" s="31"/>
      <c r="D352" s="31">
        <f t="shared" si="96"/>
        <v>321</v>
      </c>
      <c r="E352" s="31"/>
      <c r="F352" s="31"/>
      <c r="G352" s="33" t="str">
        <f t="shared" ref="G352:G415" si="98">IF(AND(D352&gt;rngOff,A352&lt;&gt;""), LN(INDEX(rngData,D352,5)/INDEX(rngData,D352-$B$8,5))/$B$8, "")</f>
        <v/>
      </c>
      <c r="H352" s="33" t="str">
        <f t="shared" ref="H352:H415" ca="1" si="99">IF(AND(D352&gt;rngOff,A352&lt;&gt;""),AVERAGE(OFFSET(G352,0,0,-$B$8,1)),"")</f>
        <v/>
      </c>
      <c r="I352" s="33" t="str">
        <f t="shared" ref="I352:I415" si="100">IF(AND(D352&gt;rngOff,A352&lt;&gt;""), LN(INDEX(rngData,D352,5)/INDEX(rngData,D352-$B$9,5))/$B$9, "")</f>
        <v/>
      </c>
      <c r="J352" s="34" t="str">
        <f t="shared" si="94"/>
        <v/>
      </c>
      <c r="K352" s="34" t="str">
        <f t="shared" ref="K352:K415" ca="1" si="101">IF(AND(D352&gt;rngOff,A352&lt;&gt;""),AVERAGE(OFFSET(J352,0,0,-$B$10,1)),"")</f>
        <v/>
      </c>
      <c r="L352" s="33" t="str">
        <f t="shared" ref="L352:L415" si="102">IF(AND(D352&gt;rngOff,A352&lt;&gt;""), LN(INDEX(rngData,D352,6)/INDEX(rngData,D352-$B$8,6))/$B$8, "")</f>
        <v/>
      </c>
      <c r="M352" s="33" t="str">
        <f t="shared" ref="M352:M415" ca="1" si="103">IF(AND(D352&gt;rngOff,A352&lt;&gt;""),AVERAGE(OFFSET(L352,0,0,-$B$8,1)),"")</f>
        <v/>
      </c>
      <c r="N352" s="33" t="str">
        <f t="shared" ref="N352:N415" si="104">IF(AND(D352&gt;rngOff,A352&lt;&gt;""), LN(INDEX(rngData,D352,6)/INDEX(rngData,D352-$B$9,6))/$B$9, "")</f>
        <v/>
      </c>
      <c r="O352" s="34" t="str">
        <f t="shared" si="95"/>
        <v/>
      </c>
      <c r="P352" s="34" t="str">
        <f t="shared" ref="P352:P415" ca="1" si="105">IF(AND(D352&gt;rngOff,A352&lt;&gt;""),AVERAGE(OFFSET(O352,0,0,-$B$10,1)),"")</f>
        <v/>
      </c>
      <c r="Q352" s="35" t="str">
        <f t="shared" ref="Q352:Q415" si="106">IF(ISBLANK(INDEX(rngPairData,$D352,$U$13)),"",INDEX(rngPairData,$D352,$U$13))</f>
        <v/>
      </c>
      <c r="R352" s="35" t="str">
        <f t="shared" ref="R352:R415" ca="1" si="107">IFERROR(K352-P352,"")</f>
        <v/>
      </c>
      <c r="T352" s="36"/>
      <c r="U352" s="36"/>
    </row>
    <row r="353" spans="1:21">
      <c r="A353" s="30" t="str">
        <f t="shared" si="97"/>
        <v/>
      </c>
      <c r="B353" s="31"/>
      <c r="C353" s="31"/>
      <c r="D353" s="31">
        <f t="shared" si="96"/>
        <v>322</v>
      </c>
      <c r="E353" s="31"/>
      <c r="F353" s="31"/>
      <c r="G353" s="33" t="str">
        <f t="shared" si="98"/>
        <v/>
      </c>
      <c r="H353" s="33" t="str">
        <f t="shared" ca="1" si="99"/>
        <v/>
      </c>
      <c r="I353" s="33" t="str">
        <f t="shared" si="100"/>
        <v/>
      </c>
      <c r="J353" s="34" t="str">
        <f t="shared" si="94"/>
        <v/>
      </c>
      <c r="K353" s="34" t="str">
        <f t="shared" ca="1" si="101"/>
        <v/>
      </c>
      <c r="L353" s="33" t="str">
        <f t="shared" si="102"/>
        <v/>
      </c>
      <c r="M353" s="33" t="str">
        <f t="shared" ca="1" si="103"/>
        <v/>
      </c>
      <c r="N353" s="33" t="str">
        <f t="shared" si="104"/>
        <v/>
      </c>
      <c r="O353" s="34" t="str">
        <f t="shared" si="95"/>
        <v/>
      </c>
      <c r="P353" s="34" t="str">
        <f t="shared" ca="1" si="105"/>
        <v/>
      </c>
      <c r="Q353" s="35" t="str">
        <f t="shared" si="106"/>
        <v/>
      </c>
      <c r="R353" s="35" t="str">
        <f t="shared" ca="1" si="107"/>
        <v/>
      </c>
      <c r="T353" s="36"/>
      <c r="U353" s="36"/>
    </row>
    <row r="354" spans="1:21">
      <c r="A354" s="30" t="str">
        <f t="shared" si="97"/>
        <v/>
      </c>
      <c r="B354" s="31"/>
      <c r="C354" s="31"/>
      <c r="D354" s="31">
        <f t="shared" si="96"/>
        <v>323</v>
      </c>
      <c r="E354" s="31"/>
      <c r="F354" s="31"/>
      <c r="G354" s="33" t="str">
        <f t="shared" si="98"/>
        <v/>
      </c>
      <c r="H354" s="33" t="str">
        <f t="shared" ca="1" si="99"/>
        <v/>
      </c>
      <c r="I354" s="33" t="str">
        <f t="shared" si="100"/>
        <v/>
      </c>
      <c r="J354" s="34" t="str">
        <f t="shared" si="94"/>
        <v/>
      </c>
      <c r="K354" s="34" t="str">
        <f t="shared" ca="1" si="101"/>
        <v/>
      </c>
      <c r="L354" s="33" t="str">
        <f t="shared" si="102"/>
        <v/>
      </c>
      <c r="M354" s="33" t="str">
        <f t="shared" ca="1" si="103"/>
        <v/>
      </c>
      <c r="N354" s="33" t="str">
        <f t="shared" si="104"/>
        <v/>
      </c>
      <c r="O354" s="34" t="str">
        <f t="shared" si="95"/>
        <v/>
      </c>
      <c r="P354" s="34" t="str">
        <f t="shared" ca="1" si="105"/>
        <v/>
      </c>
      <c r="Q354" s="35" t="str">
        <f t="shared" si="106"/>
        <v/>
      </c>
      <c r="R354" s="35" t="str">
        <f t="shared" ca="1" si="107"/>
        <v/>
      </c>
      <c r="T354" s="36"/>
      <c r="U354" s="36"/>
    </row>
    <row r="355" spans="1:21">
      <c r="A355" s="30" t="str">
        <f t="shared" si="97"/>
        <v/>
      </c>
      <c r="B355" s="31"/>
      <c r="C355" s="31"/>
      <c r="D355" s="31">
        <f t="shared" si="96"/>
        <v>324</v>
      </c>
      <c r="E355" s="31"/>
      <c r="F355" s="31"/>
      <c r="G355" s="33" t="str">
        <f t="shared" si="98"/>
        <v/>
      </c>
      <c r="H355" s="33" t="str">
        <f t="shared" ca="1" si="99"/>
        <v/>
      </c>
      <c r="I355" s="33" t="str">
        <f t="shared" si="100"/>
        <v/>
      </c>
      <c r="J355" s="34" t="str">
        <f t="shared" si="94"/>
        <v/>
      </c>
      <c r="K355" s="34" t="str">
        <f t="shared" ca="1" si="101"/>
        <v/>
      </c>
      <c r="L355" s="33" t="str">
        <f t="shared" si="102"/>
        <v/>
      </c>
      <c r="M355" s="33" t="str">
        <f t="shared" ca="1" si="103"/>
        <v/>
      </c>
      <c r="N355" s="33" t="str">
        <f t="shared" si="104"/>
        <v/>
      </c>
      <c r="O355" s="34" t="str">
        <f t="shared" si="95"/>
        <v/>
      </c>
      <c r="P355" s="34" t="str">
        <f t="shared" ca="1" si="105"/>
        <v/>
      </c>
      <c r="Q355" s="35" t="str">
        <f t="shared" si="106"/>
        <v/>
      </c>
      <c r="R355" s="35" t="str">
        <f t="shared" ca="1" si="107"/>
        <v/>
      </c>
      <c r="T355" s="36"/>
      <c r="U355" s="36"/>
    </row>
    <row r="356" spans="1:21">
      <c r="A356" s="30" t="str">
        <f t="shared" si="97"/>
        <v/>
      </c>
      <c r="B356" s="31"/>
      <c r="C356" s="31"/>
      <c r="D356" s="31">
        <f t="shared" si="96"/>
        <v>325</v>
      </c>
      <c r="E356" s="31"/>
      <c r="F356" s="31"/>
      <c r="G356" s="33" t="str">
        <f t="shared" si="98"/>
        <v/>
      </c>
      <c r="H356" s="33" t="str">
        <f t="shared" ca="1" si="99"/>
        <v/>
      </c>
      <c r="I356" s="33" t="str">
        <f t="shared" si="100"/>
        <v/>
      </c>
      <c r="J356" s="34" t="str">
        <f t="shared" si="94"/>
        <v/>
      </c>
      <c r="K356" s="34" t="str">
        <f t="shared" ca="1" si="101"/>
        <v/>
      </c>
      <c r="L356" s="33" t="str">
        <f t="shared" si="102"/>
        <v/>
      </c>
      <c r="M356" s="33" t="str">
        <f t="shared" ca="1" si="103"/>
        <v/>
      </c>
      <c r="N356" s="33" t="str">
        <f t="shared" si="104"/>
        <v/>
      </c>
      <c r="O356" s="34" t="str">
        <f t="shared" si="95"/>
        <v/>
      </c>
      <c r="P356" s="34" t="str">
        <f t="shared" ca="1" si="105"/>
        <v/>
      </c>
      <c r="Q356" s="35" t="str">
        <f t="shared" si="106"/>
        <v/>
      </c>
      <c r="R356" s="35" t="str">
        <f t="shared" ca="1" si="107"/>
        <v/>
      </c>
      <c r="T356" s="36"/>
      <c r="U356" s="36"/>
    </row>
    <row r="357" spans="1:21">
      <c r="A357" s="30" t="str">
        <f t="shared" si="97"/>
        <v/>
      </c>
      <c r="B357" s="31"/>
      <c r="C357" s="31"/>
      <c r="D357" s="31">
        <f t="shared" si="96"/>
        <v>326</v>
      </c>
      <c r="E357" s="31"/>
      <c r="F357" s="31"/>
      <c r="G357" s="33" t="str">
        <f t="shared" si="98"/>
        <v/>
      </c>
      <c r="H357" s="33" t="str">
        <f t="shared" ca="1" si="99"/>
        <v/>
      </c>
      <c r="I357" s="33" t="str">
        <f t="shared" si="100"/>
        <v/>
      </c>
      <c r="J357" s="34" t="str">
        <f t="shared" si="94"/>
        <v/>
      </c>
      <c r="K357" s="34" t="str">
        <f t="shared" ca="1" si="101"/>
        <v/>
      </c>
      <c r="L357" s="33" t="str">
        <f t="shared" si="102"/>
        <v/>
      </c>
      <c r="M357" s="33" t="str">
        <f t="shared" ca="1" si="103"/>
        <v/>
      </c>
      <c r="N357" s="33" t="str">
        <f t="shared" si="104"/>
        <v/>
      </c>
      <c r="O357" s="34" t="str">
        <f t="shared" si="95"/>
        <v/>
      </c>
      <c r="P357" s="34" t="str">
        <f t="shared" ca="1" si="105"/>
        <v/>
      </c>
      <c r="Q357" s="35" t="str">
        <f t="shared" si="106"/>
        <v/>
      </c>
      <c r="R357" s="35" t="str">
        <f t="shared" ca="1" si="107"/>
        <v/>
      </c>
      <c r="T357" s="36"/>
      <c r="U357" s="36"/>
    </row>
    <row r="358" spans="1:21">
      <c r="A358" s="30" t="str">
        <f t="shared" si="97"/>
        <v/>
      </c>
      <c r="B358" s="31"/>
      <c r="C358" s="31"/>
      <c r="D358" s="31">
        <f t="shared" si="96"/>
        <v>327</v>
      </c>
      <c r="E358" s="31"/>
      <c r="F358" s="31"/>
      <c r="G358" s="33" t="str">
        <f t="shared" si="98"/>
        <v/>
      </c>
      <c r="H358" s="33" t="str">
        <f t="shared" ca="1" si="99"/>
        <v/>
      </c>
      <c r="I358" s="33" t="str">
        <f t="shared" si="100"/>
        <v/>
      </c>
      <c r="J358" s="34" t="str">
        <f t="shared" si="94"/>
        <v/>
      </c>
      <c r="K358" s="34" t="str">
        <f t="shared" ca="1" si="101"/>
        <v/>
      </c>
      <c r="L358" s="33" t="str">
        <f t="shared" si="102"/>
        <v/>
      </c>
      <c r="M358" s="33" t="str">
        <f t="shared" ca="1" si="103"/>
        <v/>
      </c>
      <c r="N358" s="33" t="str">
        <f t="shared" si="104"/>
        <v/>
      </c>
      <c r="O358" s="34" t="str">
        <f t="shared" si="95"/>
        <v/>
      </c>
      <c r="P358" s="34" t="str">
        <f t="shared" ca="1" si="105"/>
        <v/>
      </c>
      <c r="Q358" s="35" t="str">
        <f t="shared" si="106"/>
        <v/>
      </c>
      <c r="R358" s="35" t="str">
        <f t="shared" ca="1" si="107"/>
        <v/>
      </c>
      <c r="T358" s="36"/>
      <c r="U358" s="36"/>
    </row>
    <row r="359" spans="1:21">
      <c r="A359" s="30" t="str">
        <f t="shared" si="97"/>
        <v/>
      </c>
      <c r="B359" s="31"/>
      <c r="C359" s="31"/>
      <c r="D359" s="31">
        <f t="shared" si="96"/>
        <v>328</v>
      </c>
      <c r="E359" s="31"/>
      <c r="F359" s="31"/>
      <c r="G359" s="33" t="str">
        <f t="shared" si="98"/>
        <v/>
      </c>
      <c r="H359" s="33" t="str">
        <f t="shared" ca="1" si="99"/>
        <v/>
      </c>
      <c r="I359" s="33" t="str">
        <f t="shared" si="100"/>
        <v/>
      </c>
      <c r="J359" s="34" t="str">
        <f t="shared" si="94"/>
        <v/>
      </c>
      <c r="K359" s="34" t="str">
        <f t="shared" ca="1" si="101"/>
        <v/>
      </c>
      <c r="L359" s="33" t="str">
        <f t="shared" si="102"/>
        <v/>
      </c>
      <c r="M359" s="33" t="str">
        <f t="shared" ca="1" si="103"/>
        <v/>
      </c>
      <c r="N359" s="33" t="str">
        <f t="shared" si="104"/>
        <v/>
      </c>
      <c r="O359" s="34" t="str">
        <f t="shared" si="95"/>
        <v/>
      </c>
      <c r="P359" s="34" t="str">
        <f t="shared" ca="1" si="105"/>
        <v/>
      </c>
      <c r="Q359" s="35" t="str">
        <f t="shared" si="106"/>
        <v/>
      </c>
      <c r="R359" s="35" t="str">
        <f t="shared" ca="1" si="107"/>
        <v/>
      </c>
      <c r="T359" s="36"/>
      <c r="U359" s="36"/>
    </row>
    <row r="360" spans="1:21">
      <c r="A360" s="30" t="str">
        <f t="shared" si="97"/>
        <v/>
      </c>
      <c r="B360" s="31"/>
      <c r="C360" s="31"/>
      <c r="D360" s="31">
        <f t="shared" si="96"/>
        <v>329</v>
      </c>
      <c r="E360" s="31"/>
      <c r="F360" s="31"/>
      <c r="G360" s="33" t="str">
        <f t="shared" si="98"/>
        <v/>
      </c>
      <c r="H360" s="33" t="str">
        <f t="shared" ca="1" si="99"/>
        <v/>
      </c>
      <c r="I360" s="33" t="str">
        <f t="shared" si="100"/>
        <v/>
      </c>
      <c r="J360" s="34" t="str">
        <f t="shared" ref="J360:J423" si="108">IFERROR(I360-G360,"")</f>
        <v/>
      </c>
      <c r="K360" s="34" t="str">
        <f t="shared" ca="1" si="101"/>
        <v/>
      </c>
      <c r="L360" s="33" t="str">
        <f t="shared" si="102"/>
        <v/>
      </c>
      <c r="M360" s="33" t="str">
        <f t="shared" ca="1" si="103"/>
        <v/>
      </c>
      <c r="N360" s="33" t="str">
        <f t="shared" si="104"/>
        <v/>
      </c>
      <c r="O360" s="34" t="str">
        <f t="shared" ref="O360:O423" si="109">IFERROR(N360-L360,"")</f>
        <v/>
      </c>
      <c r="P360" s="34" t="str">
        <f t="shared" ca="1" si="105"/>
        <v/>
      </c>
      <c r="Q360" s="35" t="str">
        <f t="shared" si="106"/>
        <v/>
      </c>
      <c r="R360" s="35" t="str">
        <f t="shared" ca="1" si="107"/>
        <v/>
      </c>
      <c r="T360" s="36"/>
      <c r="U360" s="36"/>
    </row>
    <row r="361" spans="1:21">
      <c r="A361" s="30" t="str">
        <f t="shared" si="97"/>
        <v/>
      </c>
      <c r="B361" s="31"/>
      <c r="C361" s="31"/>
      <c r="D361" s="31">
        <f t="shared" si="96"/>
        <v>330</v>
      </c>
      <c r="E361" s="31"/>
      <c r="F361" s="31"/>
      <c r="G361" s="33" t="str">
        <f t="shared" si="98"/>
        <v/>
      </c>
      <c r="H361" s="33" t="str">
        <f t="shared" ca="1" si="99"/>
        <v/>
      </c>
      <c r="I361" s="33" t="str">
        <f t="shared" si="100"/>
        <v/>
      </c>
      <c r="J361" s="34" t="str">
        <f t="shared" si="108"/>
        <v/>
      </c>
      <c r="K361" s="34" t="str">
        <f t="shared" ca="1" si="101"/>
        <v/>
      </c>
      <c r="L361" s="33" t="str">
        <f t="shared" si="102"/>
        <v/>
      </c>
      <c r="M361" s="33" t="str">
        <f t="shared" ca="1" si="103"/>
        <v/>
      </c>
      <c r="N361" s="33" t="str">
        <f t="shared" si="104"/>
        <v/>
      </c>
      <c r="O361" s="34" t="str">
        <f t="shared" si="109"/>
        <v/>
      </c>
      <c r="P361" s="34" t="str">
        <f t="shared" ca="1" si="105"/>
        <v/>
      </c>
      <c r="Q361" s="35" t="str">
        <f t="shared" si="106"/>
        <v/>
      </c>
      <c r="R361" s="35" t="str">
        <f t="shared" ca="1" si="107"/>
        <v/>
      </c>
      <c r="T361" s="36"/>
      <c r="U361" s="36"/>
    </row>
    <row r="362" spans="1:21">
      <c r="A362" s="30" t="str">
        <f t="shared" si="97"/>
        <v/>
      </c>
      <c r="B362" s="31"/>
      <c r="C362" s="31"/>
      <c r="D362" s="31">
        <f t="shared" si="96"/>
        <v>331</v>
      </c>
      <c r="E362" s="31"/>
      <c r="F362" s="31"/>
      <c r="G362" s="33" t="str">
        <f t="shared" si="98"/>
        <v/>
      </c>
      <c r="H362" s="33" t="str">
        <f t="shared" ca="1" si="99"/>
        <v/>
      </c>
      <c r="I362" s="33" t="str">
        <f t="shared" si="100"/>
        <v/>
      </c>
      <c r="J362" s="34" t="str">
        <f t="shared" si="108"/>
        <v/>
      </c>
      <c r="K362" s="34" t="str">
        <f t="shared" ca="1" si="101"/>
        <v/>
      </c>
      <c r="L362" s="33" t="str">
        <f t="shared" si="102"/>
        <v/>
      </c>
      <c r="M362" s="33" t="str">
        <f t="shared" ca="1" si="103"/>
        <v/>
      </c>
      <c r="N362" s="33" t="str">
        <f t="shared" si="104"/>
        <v/>
      </c>
      <c r="O362" s="34" t="str">
        <f t="shared" si="109"/>
        <v/>
      </c>
      <c r="P362" s="34" t="str">
        <f t="shared" ca="1" si="105"/>
        <v/>
      </c>
      <c r="Q362" s="35" t="str">
        <f t="shared" si="106"/>
        <v/>
      </c>
      <c r="R362" s="35" t="str">
        <f t="shared" ca="1" si="107"/>
        <v/>
      </c>
      <c r="T362" s="36"/>
      <c r="U362" s="36"/>
    </row>
    <row r="363" spans="1:21">
      <c r="A363" s="30" t="str">
        <f t="shared" si="97"/>
        <v/>
      </c>
      <c r="B363" s="31"/>
      <c r="C363" s="31"/>
      <c r="D363" s="31">
        <f t="shared" si="96"/>
        <v>332</v>
      </c>
      <c r="E363" s="31"/>
      <c r="F363" s="31"/>
      <c r="G363" s="33" t="str">
        <f t="shared" si="98"/>
        <v/>
      </c>
      <c r="H363" s="33" t="str">
        <f t="shared" ca="1" si="99"/>
        <v/>
      </c>
      <c r="I363" s="33" t="str">
        <f t="shared" si="100"/>
        <v/>
      </c>
      <c r="J363" s="34" t="str">
        <f t="shared" si="108"/>
        <v/>
      </c>
      <c r="K363" s="34" t="str">
        <f t="shared" ca="1" si="101"/>
        <v/>
      </c>
      <c r="L363" s="33" t="str">
        <f t="shared" si="102"/>
        <v/>
      </c>
      <c r="M363" s="33" t="str">
        <f t="shared" ca="1" si="103"/>
        <v/>
      </c>
      <c r="N363" s="33" t="str">
        <f t="shared" si="104"/>
        <v/>
      </c>
      <c r="O363" s="34" t="str">
        <f t="shared" si="109"/>
        <v/>
      </c>
      <c r="P363" s="34" t="str">
        <f t="shared" ca="1" si="105"/>
        <v/>
      </c>
      <c r="Q363" s="35" t="str">
        <f t="shared" si="106"/>
        <v/>
      </c>
      <c r="R363" s="35" t="str">
        <f t="shared" ca="1" si="107"/>
        <v/>
      </c>
      <c r="T363" s="36"/>
      <c r="U363" s="36"/>
    </row>
    <row r="364" spans="1:21">
      <c r="A364" s="30" t="str">
        <f t="shared" si="97"/>
        <v/>
      </c>
      <c r="B364" s="31"/>
      <c r="C364" s="31"/>
      <c r="D364" s="31">
        <f t="shared" si="96"/>
        <v>333</v>
      </c>
      <c r="E364" s="31"/>
      <c r="F364" s="31"/>
      <c r="G364" s="33" t="str">
        <f t="shared" si="98"/>
        <v/>
      </c>
      <c r="H364" s="33" t="str">
        <f t="shared" ca="1" si="99"/>
        <v/>
      </c>
      <c r="I364" s="33" t="str">
        <f t="shared" si="100"/>
        <v/>
      </c>
      <c r="J364" s="34" t="str">
        <f t="shared" si="108"/>
        <v/>
      </c>
      <c r="K364" s="34" t="str">
        <f t="shared" ca="1" si="101"/>
        <v/>
      </c>
      <c r="L364" s="33" t="str">
        <f t="shared" si="102"/>
        <v/>
      </c>
      <c r="M364" s="33" t="str">
        <f t="shared" ca="1" si="103"/>
        <v/>
      </c>
      <c r="N364" s="33" t="str">
        <f t="shared" si="104"/>
        <v/>
      </c>
      <c r="O364" s="34" t="str">
        <f t="shared" si="109"/>
        <v/>
      </c>
      <c r="P364" s="34" t="str">
        <f t="shared" ca="1" si="105"/>
        <v/>
      </c>
      <c r="Q364" s="35" t="str">
        <f t="shared" si="106"/>
        <v/>
      </c>
      <c r="R364" s="35" t="str">
        <f t="shared" ca="1" si="107"/>
        <v/>
      </c>
      <c r="T364" s="36"/>
      <c r="U364" s="36"/>
    </row>
    <row r="365" spans="1:21">
      <c r="A365" s="30" t="str">
        <f t="shared" si="97"/>
        <v/>
      </c>
      <c r="B365" s="31"/>
      <c r="C365" s="31"/>
      <c r="D365" s="31">
        <f t="shared" si="96"/>
        <v>334</v>
      </c>
      <c r="E365" s="31"/>
      <c r="F365" s="31"/>
      <c r="G365" s="33" t="str">
        <f t="shared" si="98"/>
        <v/>
      </c>
      <c r="H365" s="33" t="str">
        <f t="shared" ca="1" si="99"/>
        <v/>
      </c>
      <c r="I365" s="33" t="str">
        <f t="shared" si="100"/>
        <v/>
      </c>
      <c r="J365" s="34" t="str">
        <f t="shared" si="108"/>
        <v/>
      </c>
      <c r="K365" s="34" t="str">
        <f t="shared" ca="1" si="101"/>
        <v/>
      </c>
      <c r="L365" s="33" t="str">
        <f t="shared" si="102"/>
        <v/>
      </c>
      <c r="M365" s="33" t="str">
        <f t="shared" ca="1" si="103"/>
        <v/>
      </c>
      <c r="N365" s="33" t="str">
        <f t="shared" si="104"/>
        <v/>
      </c>
      <c r="O365" s="34" t="str">
        <f t="shared" si="109"/>
        <v/>
      </c>
      <c r="P365" s="34" t="str">
        <f t="shared" ca="1" si="105"/>
        <v/>
      </c>
      <c r="Q365" s="35" t="str">
        <f t="shared" si="106"/>
        <v/>
      </c>
      <c r="R365" s="35" t="str">
        <f t="shared" ca="1" si="107"/>
        <v/>
      </c>
      <c r="T365" s="36"/>
      <c r="U365" s="36"/>
    </row>
    <row r="366" spans="1:21">
      <c r="A366" s="30" t="str">
        <f t="shared" si="97"/>
        <v/>
      </c>
      <c r="B366" s="31"/>
      <c r="C366" s="31"/>
      <c r="D366" s="31">
        <f t="shared" si="96"/>
        <v>335</v>
      </c>
      <c r="E366" s="31"/>
      <c r="F366" s="31"/>
      <c r="G366" s="33" t="str">
        <f t="shared" si="98"/>
        <v/>
      </c>
      <c r="H366" s="33" t="str">
        <f t="shared" ca="1" si="99"/>
        <v/>
      </c>
      <c r="I366" s="33" t="str">
        <f t="shared" si="100"/>
        <v/>
      </c>
      <c r="J366" s="34" t="str">
        <f t="shared" si="108"/>
        <v/>
      </c>
      <c r="K366" s="34" t="str">
        <f t="shared" ca="1" si="101"/>
        <v/>
      </c>
      <c r="L366" s="33" t="str">
        <f t="shared" si="102"/>
        <v/>
      </c>
      <c r="M366" s="33" t="str">
        <f t="shared" ca="1" si="103"/>
        <v/>
      </c>
      <c r="N366" s="33" t="str">
        <f t="shared" si="104"/>
        <v/>
      </c>
      <c r="O366" s="34" t="str">
        <f t="shared" si="109"/>
        <v/>
      </c>
      <c r="P366" s="34" t="str">
        <f t="shared" ca="1" si="105"/>
        <v/>
      </c>
      <c r="Q366" s="35" t="str">
        <f t="shared" si="106"/>
        <v/>
      </c>
      <c r="R366" s="35" t="str">
        <f t="shared" ca="1" si="107"/>
        <v/>
      </c>
      <c r="T366" s="36"/>
      <c r="U366" s="36"/>
    </row>
    <row r="367" spans="1:21">
      <c r="A367" s="30" t="str">
        <f t="shared" si="97"/>
        <v/>
      </c>
      <c r="B367" s="31"/>
      <c r="C367" s="31"/>
      <c r="D367" s="31">
        <f t="shared" si="96"/>
        <v>336</v>
      </c>
      <c r="E367" s="31"/>
      <c r="F367" s="31"/>
      <c r="G367" s="33" t="str">
        <f t="shared" si="98"/>
        <v/>
      </c>
      <c r="H367" s="33" t="str">
        <f t="shared" ca="1" si="99"/>
        <v/>
      </c>
      <c r="I367" s="33" t="str">
        <f t="shared" si="100"/>
        <v/>
      </c>
      <c r="J367" s="34" t="str">
        <f t="shared" si="108"/>
        <v/>
      </c>
      <c r="K367" s="34" t="str">
        <f t="shared" ca="1" si="101"/>
        <v/>
      </c>
      <c r="L367" s="33" t="str">
        <f t="shared" si="102"/>
        <v/>
      </c>
      <c r="M367" s="33" t="str">
        <f t="shared" ca="1" si="103"/>
        <v/>
      </c>
      <c r="N367" s="33" t="str">
        <f t="shared" si="104"/>
        <v/>
      </c>
      <c r="O367" s="34" t="str">
        <f t="shared" si="109"/>
        <v/>
      </c>
      <c r="P367" s="34" t="str">
        <f t="shared" ca="1" si="105"/>
        <v/>
      </c>
      <c r="Q367" s="35" t="str">
        <f t="shared" si="106"/>
        <v/>
      </c>
      <c r="R367" s="35" t="str">
        <f t="shared" ca="1" si="107"/>
        <v/>
      </c>
    </row>
    <row r="368" spans="1:21">
      <c r="A368" s="30" t="str">
        <f t="shared" si="97"/>
        <v/>
      </c>
      <c r="B368" s="31"/>
      <c r="C368" s="31"/>
      <c r="D368" s="31">
        <f t="shared" si="96"/>
        <v>337</v>
      </c>
      <c r="E368" s="31"/>
      <c r="F368" s="31"/>
      <c r="G368" s="33" t="str">
        <f t="shared" si="98"/>
        <v/>
      </c>
      <c r="H368" s="33" t="str">
        <f t="shared" ca="1" si="99"/>
        <v/>
      </c>
      <c r="I368" s="33" t="str">
        <f t="shared" si="100"/>
        <v/>
      </c>
      <c r="J368" s="34" t="str">
        <f t="shared" si="108"/>
        <v/>
      </c>
      <c r="K368" s="34" t="str">
        <f t="shared" ca="1" si="101"/>
        <v/>
      </c>
      <c r="L368" s="33" t="str">
        <f t="shared" si="102"/>
        <v/>
      </c>
      <c r="M368" s="33" t="str">
        <f t="shared" ca="1" si="103"/>
        <v/>
      </c>
      <c r="N368" s="33" t="str">
        <f t="shared" si="104"/>
        <v/>
      </c>
      <c r="O368" s="34" t="str">
        <f t="shared" si="109"/>
        <v/>
      </c>
      <c r="P368" s="34" t="str">
        <f t="shared" ca="1" si="105"/>
        <v/>
      </c>
      <c r="Q368" s="35" t="str">
        <f t="shared" si="106"/>
        <v/>
      </c>
      <c r="R368" s="35" t="str">
        <f t="shared" ca="1" si="107"/>
        <v/>
      </c>
    </row>
    <row r="369" spans="1:18">
      <c r="A369" s="30" t="str">
        <f t="shared" si="97"/>
        <v/>
      </c>
      <c r="B369" s="31"/>
      <c r="C369" s="31"/>
      <c r="D369" s="31">
        <f t="shared" si="96"/>
        <v>338</v>
      </c>
      <c r="E369" s="31"/>
      <c r="F369" s="31"/>
      <c r="G369" s="33" t="str">
        <f t="shared" si="98"/>
        <v/>
      </c>
      <c r="H369" s="33" t="str">
        <f t="shared" ca="1" si="99"/>
        <v/>
      </c>
      <c r="I369" s="33" t="str">
        <f t="shared" si="100"/>
        <v/>
      </c>
      <c r="J369" s="34" t="str">
        <f t="shared" si="108"/>
        <v/>
      </c>
      <c r="K369" s="34" t="str">
        <f t="shared" ca="1" si="101"/>
        <v/>
      </c>
      <c r="L369" s="33" t="str">
        <f t="shared" si="102"/>
        <v/>
      </c>
      <c r="M369" s="33" t="str">
        <f t="shared" ca="1" si="103"/>
        <v/>
      </c>
      <c r="N369" s="33" t="str">
        <f t="shared" si="104"/>
        <v/>
      </c>
      <c r="O369" s="34" t="str">
        <f t="shared" si="109"/>
        <v/>
      </c>
      <c r="P369" s="34" t="str">
        <f t="shared" ca="1" si="105"/>
        <v/>
      </c>
      <c r="Q369" s="35" t="str">
        <f t="shared" si="106"/>
        <v/>
      </c>
      <c r="R369" s="35" t="str">
        <f t="shared" ca="1" si="107"/>
        <v/>
      </c>
    </row>
    <row r="370" spans="1:18">
      <c r="A370" s="30" t="str">
        <f t="shared" si="97"/>
        <v/>
      </c>
      <c r="B370" s="31"/>
      <c r="C370" s="31"/>
      <c r="D370" s="31">
        <f t="shared" si="96"/>
        <v>339</v>
      </c>
      <c r="E370" s="31"/>
      <c r="F370" s="31"/>
      <c r="G370" s="33" t="str">
        <f t="shared" si="98"/>
        <v/>
      </c>
      <c r="H370" s="33" t="str">
        <f t="shared" ca="1" si="99"/>
        <v/>
      </c>
      <c r="I370" s="33" t="str">
        <f t="shared" si="100"/>
        <v/>
      </c>
      <c r="J370" s="34" t="str">
        <f t="shared" si="108"/>
        <v/>
      </c>
      <c r="K370" s="34" t="str">
        <f t="shared" ca="1" si="101"/>
        <v/>
      </c>
      <c r="L370" s="33" t="str">
        <f t="shared" si="102"/>
        <v/>
      </c>
      <c r="M370" s="33" t="str">
        <f t="shared" ca="1" si="103"/>
        <v/>
      </c>
      <c r="N370" s="33" t="str">
        <f t="shared" si="104"/>
        <v/>
      </c>
      <c r="O370" s="34" t="str">
        <f t="shared" si="109"/>
        <v/>
      </c>
      <c r="P370" s="34" t="str">
        <f t="shared" ca="1" si="105"/>
        <v/>
      </c>
      <c r="Q370" s="35" t="str">
        <f t="shared" si="106"/>
        <v/>
      </c>
      <c r="R370" s="35" t="str">
        <f t="shared" ca="1" si="107"/>
        <v/>
      </c>
    </row>
    <row r="371" spans="1:18">
      <c r="A371" s="30" t="str">
        <f t="shared" si="97"/>
        <v/>
      </c>
      <c r="B371" s="31"/>
      <c r="C371" s="31"/>
      <c r="D371" s="31">
        <f t="shared" si="96"/>
        <v>340</v>
      </c>
      <c r="E371" s="31"/>
      <c r="F371" s="31"/>
      <c r="G371" s="33" t="str">
        <f t="shared" si="98"/>
        <v/>
      </c>
      <c r="H371" s="33" t="str">
        <f t="shared" ca="1" si="99"/>
        <v/>
      </c>
      <c r="I371" s="33" t="str">
        <f t="shared" si="100"/>
        <v/>
      </c>
      <c r="J371" s="34" t="str">
        <f t="shared" si="108"/>
        <v/>
      </c>
      <c r="K371" s="34" t="str">
        <f t="shared" ca="1" si="101"/>
        <v/>
      </c>
      <c r="L371" s="33" t="str">
        <f t="shared" si="102"/>
        <v/>
      </c>
      <c r="M371" s="33" t="str">
        <f t="shared" ca="1" si="103"/>
        <v/>
      </c>
      <c r="N371" s="33" t="str">
        <f t="shared" si="104"/>
        <v/>
      </c>
      <c r="O371" s="34" t="str">
        <f t="shared" si="109"/>
        <v/>
      </c>
      <c r="P371" s="34" t="str">
        <f t="shared" ca="1" si="105"/>
        <v/>
      </c>
      <c r="Q371" s="35" t="str">
        <f t="shared" si="106"/>
        <v/>
      </c>
      <c r="R371" s="35" t="str">
        <f t="shared" ca="1" si="107"/>
        <v/>
      </c>
    </row>
    <row r="372" spans="1:18">
      <c r="A372" s="30" t="str">
        <f t="shared" si="97"/>
        <v/>
      </c>
      <c r="B372" s="31"/>
      <c r="C372" s="31"/>
      <c r="D372" s="31">
        <f t="shared" si="96"/>
        <v>341</v>
      </c>
      <c r="E372" s="31"/>
      <c r="F372" s="31"/>
      <c r="G372" s="33" t="str">
        <f t="shared" si="98"/>
        <v/>
      </c>
      <c r="H372" s="33" t="str">
        <f t="shared" ca="1" si="99"/>
        <v/>
      </c>
      <c r="I372" s="33" t="str">
        <f t="shared" si="100"/>
        <v/>
      </c>
      <c r="J372" s="34" t="str">
        <f t="shared" si="108"/>
        <v/>
      </c>
      <c r="K372" s="34" t="str">
        <f t="shared" ca="1" si="101"/>
        <v/>
      </c>
      <c r="L372" s="33" t="str">
        <f t="shared" si="102"/>
        <v/>
      </c>
      <c r="M372" s="33" t="str">
        <f t="shared" ca="1" si="103"/>
        <v/>
      </c>
      <c r="N372" s="33" t="str">
        <f t="shared" si="104"/>
        <v/>
      </c>
      <c r="O372" s="34" t="str">
        <f t="shared" si="109"/>
        <v/>
      </c>
      <c r="P372" s="34" t="str">
        <f t="shared" ca="1" si="105"/>
        <v/>
      </c>
      <c r="Q372" s="35" t="str">
        <f t="shared" si="106"/>
        <v/>
      </c>
      <c r="R372" s="35" t="str">
        <f t="shared" ca="1" si="107"/>
        <v/>
      </c>
    </row>
    <row r="373" spans="1:18">
      <c r="A373" s="30" t="str">
        <f t="shared" si="97"/>
        <v/>
      </c>
      <c r="B373" s="31"/>
      <c r="C373" s="31"/>
      <c r="D373" s="31">
        <f t="shared" ref="D373:D436" si="110">1+D372</f>
        <v>342</v>
      </c>
      <c r="E373" s="31"/>
      <c r="F373" s="31"/>
      <c r="G373" s="33" t="str">
        <f t="shared" si="98"/>
        <v/>
      </c>
      <c r="H373" s="33" t="str">
        <f t="shared" ca="1" si="99"/>
        <v/>
      </c>
      <c r="I373" s="33" t="str">
        <f t="shared" si="100"/>
        <v/>
      </c>
      <c r="J373" s="34" t="str">
        <f t="shared" si="108"/>
        <v/>
      </c>
      <c r="K373" s="34" t="str">
        <f t="shared" ca="1" si="101"/>
        <v/>
      </c>
      <c r="L373" s="33" t="str">
        <f t="shared" si="102"/>
        <v/>
      </c>
      <c r="M373" s="33" t="str">
        <f t="shared" ca="1" si="103"/>
        <v/>
      </c>
      <c r="N373" s="33" t="str">
        <f t="shared" si="104"/>
        <v/>
      </c>
      <c r="O373" s="34" t="str">
        <f t="shared" si="109"/>
        <v/>
      </c>
      <c r="P373" s="34" t="str">
        <f t="shared" ca="1" si="105"/>
        <v/>
      </c>
      <c r="Q373" s="35" t="str">
        <f t="shared" si="106"/>
        <v/>
      </c>
      <c r="R373" s="35" t="str">
        <f t="shared" ca="1" si="107"/>
        <v/>
      </c>
    </row>
    <row r="374" spans="1:18">
      <c r="A374" s="30" t="str">
        <f t="shared" si="97"/>
        <v/>
      </c>
      <c r="B374" s="31"/>
      <c r="C374" s="31"/>
      <c r="D374" s="31">
        <f t="shared" si="110"/>
        <v>343</v>
      </c>
      <c r="E374" s="31"/>
      <c r="F374" s="31"/>
      <c r="G374" s="33" t="str">
        <f t="shared" si="98"/>
        <v/>
      </c>
      <c r="H374" s="33" t="str">
        <f t="shared" ca="1" si="99"/>
        <v/>
      </c>
      <c r="I374" s="33" t="str">
        <f t="shared" si="100"/>
        <v/>
      </c>
      <c r="J374" s="34" t="str">
        <f t="shared" si="108"/>
        <v/>
      </c>
      <c r="K374" s="34" t="str">
        <f t="shared" ca="1" si="101"/>
        <v/>
      </c>
      <c r="L374" s="33" t="str">
        <f t="shared" si="102"/>
        <v/>
      </c>
      <c r="M374" s="33" t="str">
        <f t="shared" ca="1" si="103"/>
        <v/>
      </c>
      <c r="N374" s="33" t="str">
        <f t="shared" si="104"/>
        <v/>
      </c>
      <c r="O374" s="34" t="str">
        <f t="shared" si="109"/>
        <v/>
      </c>
      <c r="P374" s="34" t="str">
        <f t="shared" ca="1" si="105"/>
        <v/>
      </c>
      <c r="Q374" s="35" t="str">
        <f t="shared" si="106"/>
        <v/>
      </c>
      <c r="R374" s="35" t="str">
        <f t="shared" ca="1" si="107"/>
        <v/>
      </c>
    </row>
    <row r="375" spans="1:18">
      <c r="A375" s="30" t="str">
        <f t="shared" si="97"/>
        <v/>
      </c>
      <c r="B375" s="31"/>
      <c r="C375" s="31"/>
      <c r="D375" s="31">
        <f t="shared" si="110"/>
        <v>344</v>
      </c>
      <c r="E375" s="31"/>
      <c r="F375" s="31"/>
      <c r="G375" s="33" t="str">
        <f t="shared" si="98"/>
        <v/>
      </c>
      <c r="H375" s="33" t="str">
        <f t="shared" ca="1" si="99"/>
        <v/>
      </c>
      <c r="I375" s="33" t="str">
        <f t="shared" si="100"/>
        <v/>
      </c>
      <c r="J375" s="34" t="str">
        <f t="shared" si="108"/>
        <v/>
      </c>
      <c r="K375" s="34" t="str">
        <f t="shared" ca="1" si="101"/>
        <v/>
      </c>
      <c r="L375" s="33" t="str">
        <f t="shared" si="102"/>
        <v/>
      </c>
      <c r="M375" s="33" t="str">
        <f t="shared" ca="1" si="103"/>
        <v/>
      </c>
      <c r="N375" s="33" t="str">
        <f t="shared" si="104"/>
        <v/>
      </c>
      <c r="O375" s="34" t="str">
        <f t="shared" si="109"/>
        <v/>
      </c>
      <c r="P375" s="34" t="str">
        <f t="shared" ca="1" si="105"/>
        <v/>
      </c>
      <c r="Q375" s="35" t="str">
        <f t="shared" si="106"/>
        <v/>
      </c>
      <c r="R375" s="35" t="str">
        <f t="shared" ca="1" si="107"/>
        <v/>
      </c>
    </row>
    <row r="376" spans="1:18">
      <c r="A376" s="30" t="str">
        <f t="shared" si="97"/>
        <v/>
      </c>
      <c r="B376" s="31"/>
      <c r="C376" s="31"/>
      <c r="D376" s="31">
        <f t="shared" si="110"/>
        <v>345</v>
      </c>
      <c r="E376" s="31"/>
      <c r="F376" s="31"/>
      <c r="G376" s="33" t="str">
        <f t="shared" si="98"/>
        <v/>
      </c>
      <c r="H376" s="33" t="str">
        <f t="shared" ca="1" si="99"/>
        <v/>
      </c>
      <c r="I376" s="33" t="str">
        <f t="shared" si="100"/>
        <v/>
      </c>
      <c r="J376" s="34" t="str">
        <f t="shared" si="108"/>
        <v/>
      </c>
      <c r="K376" s="34" t="str">
        <f t="shared" ca="1" si="101"/>
        <v/>
      </c>
      <c r="L376" s="33" t="str">
        <f t="shared" si="102"/>
        <v/>
      </c>
      <c r="M376" s="33" t="str">
        <f t="shared" ca="1" si="103"/>
        <v/>
      </c>
      <c r="N376" s="33" t="str">
        <f t="shared" si="104"/>
        <v/>
      </c>
      <c r="O376" s="34" t="str">
        <f t="shared" si="109"/>
        <v/>
      </c>
      <c r="P376" s="34" t="str">
        <f t="shared" ca="1" si="105"/>
        <v/>
      </c>
      <c r="Q376" s="35" t="str">
        <f t="shared" si="106"/>
        <v/>
      </c>
      <c r="R376" s="35" t="str">
        <f t="shared" ca="1" si="107"/>
        <v/>
      </c>
    </row>
    <row r="377" spans="1:18">
      <c r="A377" s="30" t="str">
        <f t="shared" si="97"/>
        <v/>
      </c>
      <c r="B377" s="31"/>
      <c r="C377" s="31"/>
      <c r="D377" s="31">
        <f t="shared" si="110"/>
        <v>346</v>
      </c>
      <c r="E377" s="31"/>
      <c r="F377" s="31"/>
      <c r="G377" s="33" t="str">
        <f t="shared" si="98"/>
        <v/>
      </c>
      <c r="H377" s="33" t="str">
        <f t="shared" ca="1" si="99"/>
        <v/>
      </c>
      <c r="I377" s="33" t="str">
        <f t="shared" si="100"/>
        <v/>
      </c>
      <c r="J377" s="34" t="str">
        <f t="shared" si="108"/>
        <v/>
      </c>
      <c r="K377" s="34" t="str">
        <f t="shared" ca="1" si="101"/>
        <v/>
      </c>
      <c r="L377" s="33" t="str">
        <f t="shared" si="102"/>
        <v/>
      </c>
      <c r="M377" s="33" t="str">
        <f t="shared" ca="1" si="103"/>
        <v/>
      </c>
      <c r="N377" s="33" t="str">
        <f t="shared" si="104"/>
        <v/>
      </c>
      <c r="O377" s="34" t="str">
        <f t="shared" si="109"/>
        <v/>
      </c>
      <c r="P377" s="34" t="str">
        <f t="shared" ca="1" si="105"/>
        <v/>
      </c>
      <c r="Q377" s="35" t="str">
        <f t="shared" si="106"/>
        <v/>
      </c>
      <c r="R377" s="35" t="str">
        <f t="shared" ca="1" si="107"/>
        <v/>
      </c>
    </row>
    <row r="378" spans="1:18">
      <c r="A378" s="30" t="str">
        <f t="shared" si="97"/>
        <v/>
      </c>
      <c r="B378" s="31"/>
      <c r="C378" s="31"/>
      <c r="D378" s="31">
        <f t="shared" si="110"/>
        <v>347</v>
      </c>
      <c r="E378" s="31"/>
      <c r="F378" s="31"/>
      <c r="G378" s="33" t="str">
        <f t="shared" si="98"/>
        <v/>
      </c>
      <c r="H378" s="33" t="str">
        <f t="shared" ca="1" si="99"/>
        <v/>
      </c>
      <c r="I378" s="33" t="str">
        <f t="shared" si="100"/>
        <v/>
      </c>
      <c r="J378" s="34" t="str">
        <f t="shared" si="108"/>
        <v/>
      </c>
      <c r="K378" s="34" t="str">
        <f t="shared" ca="1" si="101"/>
        <v/>
      </c>
      <c r="L378" s="33" t="str">
        <f t="shared" si="102"/>
        <v/>
      </c>
      <c r="M378" s="33" t="str">
        <f t="shared" ca="1" si="103"/>
        <v/>
      </c>
      <c r="N378" s="33" t="str">
        <f t="shared" si="104"/>
        <v/>
      </c>
      <c r="O378" s="34" t="str">
        <f t="shared" si="109"/>
        <v/>
      </c>
      <c r="P378" s="34" t="str">
        <f t="shared" ca="1" si="105"/>
        <v/>
      </c>
      <c r="Q378" s="35" t="str">
        <f t="shared" si="106"/>
        <v/>
      </c>
      <c r="R378" s="35" t="str">
        <f t="shared" ca="1" si="107"/>
        <v/>
      </c>
    </row>
    <row r="379" spans="1:18">
      <c r="A379" s="30" t="str">
        <f t="shared" si="97"/>
        <v/>
      </c>
      <c r="B379" s="31"/>
      <c r="C379" s="31"/>
      <c r="D379" s="31">
        <f t="shared" si="110"/>
        <v>348</v>
      </c>
      <c r="E379" s="31"/>
      <c r="F379" s="31"/>
      <c r="G379" s="33" t="str">
        <f t="shared" si="98"/>
        <v/>
      </c>
      <c r="H379" s="33" t="str">
        <f t="shared" ca="1" si="99"/>
        <v/>
      </c>
      <c r="I379" s="33" t="str">
        <f t="shared" si="100"/>
        <v/>
      </c>
      <c r="J379" s="34" t="str">
        <f t="shared" si="108"/>
        <v/>
      </c>
      <c r="K379" s="34" t="str">
        <f t="shared" ca="1" si="101"/>
        <v/>
      </c>
      <c r="L379" s="33" t="str">
        <f t="shared" si="102"/>
        <v/>
      </c>
      <c r="M379" s="33" t="str">
        <f t="shared" ca="1" si="103"/>
        <v/>
      </c>
      <c r="N379" s="33" t="str">
        <f t="shared" si="104"/>
        <v/>
      </c>
      <c r="O379" s="34" t="str">
        <f t="shared" si="109"/>
        <v/>
      </c>
      <c r="P379" s="34" t="str">
        <f t="shared" ca="1" si="105"/>
        <v/>
      </c>
      <c r="Q379" s="35" t="str">
        <f t="shared" si="106"/>
        <v/>
      </c>
      <c r="R379" s="35" t="str">
        <f t="shared" ca="1" si="107"/>
        <v/>
      </c>
    </row>
    <row r="380" spans="1:18">
      <c r="A380" s="30" t="str">
        <f t="shared" si="97"/>
        <v/>
      </c>
      <c r="B380" s="31"/>
      <c r="C380" s="31"/>
      <c r="D380" s="31">
        <f t="shared" si="110"/>
        <v>349</v>
      </c>
      <c r="E380" s="31"/>
      <c r="F380" s="31"/>
      <c r="G380" s="33" t="str">
        <f t="shared" si="98"/>
        <v/>
      </c>
      <c r="H380" s="33" t="str">
        <f t="shared" ca="1" si="99"/>
        <v/>
      </c>
      <c r="I380" s="33" t="str">
        <f t="shared" si="100"/>
        <v/>
      </c>
      <c r="J380" s="34" t="str">
        <f t="shared" si="108"/>
        <v/>
      </c>
      <c r="K380" s="34" t="str">
        <f t="shared" ca="1" si="101"/>
        <v/>
      </c>
      <c r="L380" s="33" t="str">
        <f t="shared" si="102"/>
        <v/>
      </c>
      <c r="M380" s="33" t="str">
        <f t="shared" ca="1" si="103"/>
        <v/>
      </c>
      <c r="N380" s="33" t="str">
        <f t="shared" si="104"/>
        <v/>
      </c>
      <c r="O380" s="34" t="str">
        <f t="shared" si="109"/>
        <v/>
      </c>
      <c r="P380" s="34" t="str">
        <f t="shared" ca="1" si="105"/>
        <v/>
      </c>
      <c r="Q380" s="35" t="str">
        <f t="shared" si="106"/>
        <v/>
      </c>
      <c r="R380" s="35" t="str">
        <f t="shared" ca="1" si="107"/>
        <v/>
      </c>
    </row>
    <row r="381" spans="1:18">
      <c r="A381" s="30" t="str">
        <f t="shared" si="97"/>
        <v/>
      </c>
      <c r="B381" s="31"/>
      <c r="C381" s="31"/>
      <c r="D381" s="31">
        <f t="shared" si="110"/>
        <v>350</v>
      </c>
      <c r="E381" s="31"/>
      <c r="F381" s="31"/>
      <c r="G381" s="33" t="str">
        <f t="shared" si="98"/>
        <v/>
      </c>
      <c r="H381" s="33" t="str">
        <f t="shared" ca="1" si="99"/>
        <v/>
      </c>
      <c r="I381" s="33" t="str">
        <f t="shared" si="100"/>
        <v/>
      </c>
      <c r="J381" s="34" t="str">
        <f t="shared" si="108"/>
        <v/>
      </c>
      <c r="K381" s="34" t="str">
        <f t="shared" ca="1" si="101"/>
        <v/>
      </c>
      <c r="L381" s="33" t="str">
        <f t="shared" si="102"/>
        <v/>
      </c>
      <c r="M381" s="33" t="str">
        <f t="shared" ca="1" si="103"/>
        <v/>
      </c>
      <c r="N381" s="33" t="str">
        <f t="shared" si="104"/>
        <v/>
      </c>
      <c r="O381" s="34" t="str">
        <f t="shared" si="109"/>
        <v/>
      </c>
      <c r="P381" s="34" t="str">
        <f t="shared" ca="1" si="105"/>
        <v/>
      </c>
      <c r="Q381" s="35" t="str">
        <f t="shared" si="106"/>
        <v/>
      </c>
      <c r="R381" s="35" t="str">
        <f t="shared" ca="1" si="107"/>
        <v/>
      </c>
    </row>
    <row r="382" spans="1:18">
      <c r="A382" s="30" t="str">
        <f t="shared" si="97"/>
        <v/>
      </c>
      <c r="B382" s="31"/>
      <c r="C382" s="31"/>
      <c r="D382" s="31">
        <f t="shared" si="110"/>
        <v>351</v>
      </c>
      <c r="E382" s="31"/>
      <c r="F382" s="31"/>
      <c r="G382" s="33" t="str">
        <f t="shared" si="98"/>
        <v/>
      </c>
      <c r="H382" s="33" t="str">
        <f t="shared" ca="1" si="99"/>
        <v/>
      </c>
      <c r="I382" s="33" t="str">
        <f t="shared" si="100"/>
        <v/>
      </c>
      <c r="J382" s="34" t="str">
        <f t="shared" si="108"/>
        <v/>
      </c>
      <c r="K382" s="34" t="str">
        <f t="shared" ca="1" si="101"/>
        <v/>
      </c>
      <c r="L382" s="33" t="str">
        <f t="shared" si="102"/>
        <v/>
      </c>
      <c r="M382" s="33" t="str">
        <f t="shared" ca="1" si="103"/>
        <v/>
      </c>
      <c r="N382" s="33" t="str">
        <f t="shared" si="104"/>
        <v/>
      </c>
      <c r="O382" s="34" t="str">
        <f t="shared" si="109"/>
        <v/>
      </c>
      <c r="P382" s="34" t="str">
        <f t="shared" ca="1" si="105"/>
        <v/>
      </c>
      <c r="Q382" s="35" t="str">
        <f t="shared" si="106"/>
        <v/>
      </c>
      <c r="R382" s="35" t="str">
        <f t="shared" ca="1" si="107"/>
        <v/>
      </c>
    </row>
    <row r="383" spans="1:18">
      <c r="A383" s="30" t="str">
        <f t="shared" si="97"/>
        <v/>
      </c>
      <c r="B383" s="31"/>
      <c r="C383" s="31"/>
      <c r="D383" s="31">
        <f t="shared" si="110"/>
        <v>352</v>
      </c>
      <c r="E383" s="31"/>
      <c r="F383" s="31"/>
      <c r="G383" s="33" t="str">
        <f t="shared" si="98"/>
        <v/>
      </c>
      <c r="H383" s="33" t="str">
        <f t="shared" ca="1" si="99"/>
        <v/>
      </c>
      <c r="I383" s="33" t="str">
        <f t="shared" si="100"/>
        <v/>
      </c>
      <c r="J383" s="34" t="str">
        <f t="shared" si="108"/>
        <v/>
      </c>
      <c r="K383" s="34" t="str">
        <f t="shared" ca="1" si="101"/>
        <v/>
      </c>
      <c r="L383" s="33" t="str">
        <f t="shared" si="102"/>
        <v/>
      </c>
      <c r="M383" s="33" t="str">
        <f t="shared" ca="1" si="103"/>
        <v/>
      </c>
      <c r="N383" s="33" t="str">
        <f t="shared" si="104"/>
        <v/>
      </c>
      <c r="O383" s="34" t="str">
        <f t="shared" si="109"/>
        <v/>
      </c>
      <c r="P383" s="34" t="str">
        <f t="shared" ca="1" si="105"/>
        <v/>
      </c>
      <c r="Q383" s="35" t="str">
        <f t="shared" si="106"/>
        <v/>
      </c>
      <c r="R383" s="35" t="str">
        <f t="shared" ca="1" si="107"/>
        <v/>
      </c>
    </row>
    <row r="384" spans="1:18">
      <c r="A384" s="30" t="str">
        <f t="shared" si="97"/>
        <v/>
      </c>
      <c r="B384" s="31"/>
      <c r="C384" s="31"/>
      <c r="D384" s="31">
        <f t="shared" si="110"/>
        <v>353</v>
      </c>
      <c r="E384" s="31"/>
      <c r="F384" s="31"/>
      <c r="G384" s="33" t="str">
        <f t="shared" si="98"/>
        <v/>
      </c>
      <c r="H384" s="33" t="str">
        <f t="shared" ca="1" si="99"/>
        <v/>
      </c>
      <c r="I384" s="33" t="str">
        <f t="shared" si="100"/>
        <v/>
      </c>
      <c r="J384" s="34" t="str">
        <f t="shared" si="108"/>
        <v/>
      </c>
      <c r="K384" s="34" t="str">
        <f t="shared" ca="1" si="101"/>
        <v/>
      </c>
      <c r="L384" s="33" t="str">
        <f t="shared" si="102"/>
        <v/>
      </c>
      <c r="M384" s="33" t="str">
        <f t="shared" ca="1" si="103"/>
        <v/>
      </c>
      <c r="N384" s="33" t="str">
        <f t="shared" si="104"/>
        <v/>
      </c>
      <c r="O384" s="34" t="str">
        <f t="shared" si="109"/>
        <v/>
      </c>
      <c r="P384" s="34" t="str">
        <f t="shared" ca="1" si="105"/>
        <v/>
      </c>
      <c r="Q384" s="35" t="str">
        <f t="shared" si="106"/>
        <v/>
      </c>
      <c r="R384" s="35" t="str">
        <f t="shared" ca="1" si="107"/>
        <v/>
      </c>
    </row>
    <row r="385" spans="1:18">
      <c r="A385" s="30" t="str">
        <f t="shared" si="97"/>
        <v/>
      </c>
      <c r="B385" s="31"/>
      <c r="C385" s="31"/>
      <c r="D385" s="31">
        <f t="shared" si="110"/>
        <v>354</v>
      </c>
      <c r="E385" s="31"/>
      <c r="F385" s="31"/>
      <c r="G385" s="33" t="str">
        <f t="shared" si="98"/>
        <v/>
      </c>
      <c r="H385" s="33" t="str">
        <f t="shared" ca="1" si="99"/>
        <v/>
      </c>
      <c r="I385" s="33" t="str">
        <f t="shared" si="100"/>
        <v/>
      </c>
      <c r="J385" s="34" t="str">
        <f t="shared" si="108"/>
        <v/>
      </c>
      <c r="K385" s="34" t="str">
        <f t="shared" ca="1" si="101"/>
        <v/>
      </c>
      <c r="L385" s="33" t="str">
        <f t="shared" si="102"/>
        <v/>
      </c>
      <c r="M385" s="33" t="str">
        <f t="shared" ca="1" si="103"/>
        <v/>
      </c>
      <c r="N385" s="33" t="str">
        <f t="shared" si="104"/>
        <v/>
      </c>
      <c r="O385" s="34" t="str">
        <f t="shared" si="109"/>
        <v/>
      </c>
      <c r="P385" s="34" t="str">
        <f t="shared" ca="1" si="105"/>
        <v/>
      </c>
      <c r="Q385" s="35" t="str">
        <f t="shared" si="106"/>
        <v/>
      </c>
      <c r="R385" s="35" t="str">
        <f t="shared" ca="1" si="107"/>
        <v/>
      </c>
    </row>
    <row r="386" spans="1:18">
      <c r="A386" s="30" t="str">
        <f t="shared" si="97"/>
        <v/>
      </c>
      <c r="B386" s="31"/>
      <c r="C386" s="31"/>
      <c r="D386" s="31">
        <f t="shared" si="110"/>
        <v>355</v>
      </c>
      <c r="E386" s="31"/>
      <c r="F386" s="31"/>
      <c r="G386" s="33" t="str">
        <f t="shared" si="98"/>
        <v/>
      </c>
      <c r="H386" s="33" t="str">
        <f t="shared" ca="1" si="99"/>
        <v/>
      </c>
      <c r="I386" s="33" t="str">
        <f t="shared" si="100"/>
        <v/>
      </c>
      <c r="J386" s="34" t="str">
        <f t="shared" si="108"/>
        <v/>
      </c>
      <c r="K386" s="34" t="str">
        <f t="shared" ca="1" si="101"/>
        <v/>
      </c>
      <c r="L386" s="33" t="str">
        <f t="shared" si="102"/>
        <v/>
      </c>
      <c r="M386" s="33" t="str">
        <f t="shared" ca="1" si="103"/>
        <v/>
      </c>
      <c r="N386" s="33" t="str">
        <f t="shared" si="104"/>
        <v/>
      </c>
      <c r="O386" s="34" t="str">
        <f t="shared" si="109"/>
        <v/>
      </c>
      <c r="P386" s="34" t="str">
        <f t="shared" ca="1" si="105"/>
        <v/>
      </c>
      <c r="Q386" s="35" t="str">
        <f t="shared" si="106"/>
        <v/>
      </c>
      <c r="R386" s="35" t="str">
        <f t="shared" ca="1" si="107"/>
        <v/>
      </c>
    </row>
    <row r="387" spans="1:18">
      <c r="A387" s="30" t="str">
        <f t="shared" si="97"/>
        <v/>
      </c>
      <c r="B387" s="31"/>
      <c r="C387" s="31"/>
      <c r="D387" s="31">
        <f t="shared" si="110"/>
        <v>356</v>
      </c>
      <c r="E387" s="31"/>
      <c r="F387" s="31"/>
      <c r="G387" s="33" t="str">
        <f t="shared" si="98"/>
        <v/>
      </c>
      <c r="H387" s="33" t="str">
        <f t="shared" ca="1" si="99"/>
        <v/>
      </c>
      <c r="I387" s="33" t="str">
        <f t="shared" si="100"/>
        <v/>
      </c>
      <c r="J387" s="34" t="str">
        <f t="shared" si="108"/>
        <v/>
      </c>
      <c r="K387" s="34" t="str">
        <f t="shared" ca="1" si="101"/>
        <v/>
      </c>
      <c r="L387" s="33" t="str">
        <f t="shared" si="102"/>
        <v/>
      </c>
      <c r="M387" s="33" t="str">
        <f t="shared" ca="1" si="103"/>
        <v/>
      </c>
      <c r="N387" s="33" t="str">
        <f t="shared" si="104"/>
        <v/>
      </c>
      <c r="O387" s="34" t="str">
        <f t="shared" si="109"/>
        <v/>
      </c>
      <c r="P387" s="34" t="str">
        <f t="shared" ca="1" si="105"/>
        <v/>
      </c>
      <c r="Q387" s="35" t="str">
        <f t="shared" si="106"/>
        <v/>
      </c>
      <c r="R387" s="35" t="str">
        <f t="shared" ca="1" si="107"/>
        <v/>
      </c>
    </row>
    <row r="388" spans="1:18">
      <c r="A388" s="30" t="str">
        <f t="shared" si="97"/>
        <v/>
      </c>
      <c r="B388" s="31"/>
      <c r="C388" s="31"/>
      <c r="D388" s="31">
        <f t="shared" si="110"/>
        <v>357</v>
      </c>
      <c r="E388" s="31"/>
      <c r="F388" s="31"/>
      <c r="G388" s="33" t="str">
        <f t="shared" si="98"/>
        <v/>
      </c>
      <c r="H388" s="33" t="str">
        <f t="shared" ca="1" si="99"/>
        <v/>
      </c>
      <c r="I388" s="33" t="str">
        <f t="shared" si="100"/>
        <v/>
      </c>
      <c r="J388" s="34" t="str">
        <f t="shared" si="108"/>
        <v/>
      </c>
      <c r="K388" s="34" t="str">
        <f t="shared" ca="1" si="101"/>
        <v/>
      </c>
      <c r="L388" s="33" t="str">
        <f t="shared" si="102"/>
        <v/>
      </c>
      <c r="M388" s="33" t="str">
        <f t="shared" ca="1" si="103"/>
        <v/>
      </c>
      <c r="N388" s="33" t="str">
        <f t="shared" si="104"/>
        <v/>
      </c>
      <c r="O388" s="34" t="str">
        <f t="shared" si="109"/>
        <v/>
      </c>
      <c r="P388" s="34" t="str">
        <f t="shared" ca="1" si="105"/>
        <v/>
      </c>
      <c r="Q388" s="35" t="str">
        <f t="shared" si="106"/>
        <v/>
      </c>
      <c r="R388" s="35" t="str">
        <f t="shared" ca="1" si="107"/>
        <v/>
      </c>
    </row>
    <row r="389" spans="1:18">
      <c r="A389" s="30" t="str">
        <f t="shared" si="97"/>
        <v/>
      </c>
      <c r="B389" s="31"/>
      <c r="C389" s="31"/>
      <c r="D389" s="31">
        <f t="shared" si="110"/>
        <v>358</v>
      </c>
      <c r="E389" s="31"/>
      <c r="F389" s="31"/>
      <c r="G389" s="33" t="str">
        <f t="shared" si="98"/>
        <v/>
      </c>
      <c r="H389" s="33" t="str">
        <f t="shared" ca="1" si="99"/>
        <v/>
      </c>
      <c r="I389" s="33" t="str">
        <f t="shared" si="100"/>
        <v/>
      </c>
      <c r="J389" s="34" t="str">
        <f t="shared" si="108"/>
        <v/>
      </c>
      <c r="K389" s="34" t="str">
        <f t="shared" ca="1" si="101"/>
        <v/>
      </c>
      <c r="L389" s="33" t="str">
        <f t="shared" si="102"/>
        <v/>
      </c>
      <c r="M389" s="33" t="str">
        <f t="shared" ca="1" si="103"/>
        <v/>
      </c>
      <c r="N389" s="33" t="str">
        <f t="shared" si="104"/>
        <v/>
      </c>
      <c r="O389" s="34" t="str">
        <f t="shared" si="109"/>
        <v/>
      </c>
      <c r="P389" s="34" t="str">
        <f t="shared" ca="1" si="105"/>
        <v/>
      </c>
      <c r="Q389" s="35" t="str">
        <f t="shared" si="106"/>
        <v/>
      </c>
      <c r="R389" s="35" t="str">
        <f t="shared" ca="1" si="107"/>
        <v/>
      </c>
    </row>
    <row r="390" spans="1:18">
      <c r="A390" s="30" t="str">
        <f t="shared" si="97"/>
        <v/>
      </c>
      <c r="B390" s="31"/>
      <c r="C390" s="31"/>
      <c r="D390" s="31">
        <f t="shared" si="110"/>
        <v>359</v>
      </c>
      <c r="E390" s="31"/>
      <c r="F390" s="31"/>
      <c r="G390" s="33" t="str">
        <f t="shared" si="98"/>
        <v/>
      </c>
      <c r="H390" s="33" t="str">
        <f t="shared" ca="1" si="99"/>
        <v/>
      </c>
      <c r="I390" s="33" t="str">
        <f t="shared" si="100"/>
        <v/>
      </c>
      <c r="J390" s="34" t="str">
        <f t="shared" si="108"/>
        <v/>
      </c>
      <c r="K390" s="34" t="str">
        <f t="shared" ca="1" si="101"/>
        <v/>
      </c>
      <c r="L390" s="33" t="str">
        <f t="shared" si="102"/>
        <v/>
      </c>
      <c r="M390" s="33" t="str">
        <f t="shared" ca="1" si="103"/>
        <v/>
      </c>
      <c r="N390" s="33" t="str">
        <f t="shared" si="104"/>
        <v/>
      </c>
      <c r="O390" s="34" t="str">
        <f t="shared" si="109"/>
        <v/>
      </c>
      <c r="P390" s="34" t="str">
        <f t="shared" ca="1" si="105"/>
        <v/>
      </c>
      <c r="Q390" s="35" t="str">
        <f t="shared" si="106"/>
        <v/>
      </c>
      <c r="R390" s="35" t="str">
        <f t="shared" ca="1" si="107"/>
        <v/>
      </c>
    </row>
    <row r="391" spans="1:18">
      <c r="A391" s="30" t="str">
        <f t="shared" si="97"/>
        <v/>
      </c>
      <c r="B391" s="31"/>
      <c r="C391" s="31"/>
      <c r="D391" s="31">
        <f t="shared" si="110"/>
        <v>360</v>
      </c>
      <c r="E391" s="31"/>
      <c r="F391" s="31"/>
      <c r="G391" s="33" t="str">
        <f t="shared" si="98"/>
        <v/>
      </c>
      <c r="H391" s="33" t="str">
        <f t="shared" ca="1" si="99"/>
        <v/>
      </c>
      <c r="I391" s="33" t="str">
        <f t="shared" si="100"/>
        <v/>
      </c>
      <c r="J391" s="34" t="str">
        <f t="shared" si="108"/>
        <v/>
      </c>
      <c r="K391" s="34" t="str">
        <f t="shared" ca="1" si="101"/>
        <v/>
      </c>
      <c r="L391" s="33" t="str">
        <f t="shared" si="102"/>
        <v/>
      </c>
      <c r="M391" s="33" t="str">
        <f t="shared" ca="1" si="103"/>
        <v/>
      </c>
      <c r="N391" s="33" t="str">
        <f t="shared" si="104"/>
        <v/>
      </c>
      <c r="O391" s="34" t="str">
        <f t="shared" si="109"/>
        <v/>
      </c>
      <c r="P391" s="34" t="str">
        <f t="shared" ca="1" si="105"/>
        <v/>
      </c>
      <c r="Q391" s="35" t="str">
        <f t="shared" si="106"/>
        <v/>
      </c>
      <c r="R391" s="35" t="str">
        <f t="shared" ca="1" si="107"/>
        <v/>
      </c>
    </row>
    <row r="392" spans="1:18">
      <c r="A392" s="30" t="str">
        <f t="shared" si="97"/>
        <v/>
      </c>
      <c r="B392" s="31"/>
      <c r="C392" s="31"/>
      <c r="D392" s="31">
        <f t="shared" si="110"/>
        <v>361</v>
      </c>
      <c r="E392" s="31"/>
      <c r="F392" s="31"/>
      <c r="G392" s="33" t="str">
        <f t="shared" si="98"/>
        <v/>
      </c>
      <c r="H392" s="33" t="str">
        <f t="shared" ca="1" si="99"/>
        <v/>
      </c>
      <c r="I392" s="33" t="str">
        <f t="shared" si="100"/>
        <v/>
      </c>
      <c r="J392" s="34" t="str">
        <f t="shared" si="108"/>
        <v/>
      </c>
      <c r="K392" s="34" t="str">
        <f t="shared" ca="1" si="101"/>
        <v/>
      </c>
      <c r="L392" s="33" t="str">
        <f t="shared" si="102"/>
        <v/>
      </c>
      <c r="M392" s="33" t="str">
        <f t="shared" ca="1" si="103"/>
        <v/>
      </c>
      <c r="N392" s="33" t="str">
        <f t="shared" si="104"/>
        <v/>
      </c>
      <c r="O392" s="34" t="str">
        <f t="shared" si="109"/>
        <v/>
      </c>
      <c r="P392" s="34" t="str">
        <f t="shared" ca="1" si="105"/>
        <v/>
      </c>
      <c r="Q392" s="35" t="str">
        <f t="shared" si="106"/>
        <v/>
      </c>
      <c r="R392" s="35" t="str">
        <f t="shared" ca="1" si="107"/>
        <v/>
      </c>
    </row>
    <row r="393" spans="1:18">
      <c r="A393" s="30" t="str">
        <f t="shared" si="97"/>
        <v/>
      </c>
      <c r="B393" s="31"/>
      <c r="C393" s="31"/>
      <c r="D393" s="31">
        <f t="shared" si="110"/>
        <v>362</v>
      </c>
      <c r="E393" s="31"/>
      <c r="F393" s="31"/>
      <c r="G393" s="33" t="str">
        <f t="shared" si="98"/>
        <v/>
      </c>
      <c r="H393" s="33" t="str">
        <f t="shared" ca="1" si="99"/>
        <v/>
      </c>
      <c r="I393" s="33" t="str">
        <f t="shared" si="100"/>
        <v/>
      </c>
      <c r="J393" s="34" t="str">
        <f t="shared" si="108"/>
        <v/>
      </c>
      <c r="K393" s="34" t="str">
        <f t="shared" ca="1" si="101"/>
        <v/>
      </c>
      <c r="L393" s="33" t="str">
        <f t="shared" si="102"/>
        <v/>
      </c>
      <c r="M393" s="33" t="str">
        <f t="shared" ca="1" si="103"/>
        <v/>
      </c>
      <c r="N393" s="33" t="str">
        <f t="shared" si="104"/>
        <v/>
      </c>
      <c r="O393" s="34" t="str">
        <f t="shared" si="109"/>
        <v/>
      </c>
      <c r="P393" s="34" t="str">
        <f t="shared" ca="1" si="105"/>
        <v/>
      </c>
      <c r="Q393" s="35" t="str">
        <f t="shared" si="106"/>
        <v/>
      </c>
      <c r="R393" s="35" t="str">
        <f t="shared" ca="1" si="107"/>
        <v/>
      </c>
    </row>
    <row r="394" spans="1:18">
      <c r="A394" s="30" t="str">
        <f t="shared" si="97"/>
        <v/>
      </c>
      <c r="B394" s="31"/>
      <c r="C394" s="31"/>
      <c r="D394" s="31">
        <f t="shared" si="110"/>
        <v>363</v>
      </c>
      <c r="E394" s="31"/>
      <c r="F394" s="31"/>
      <c r="G394" s="33" t="str">
        <f t="shared" si="98"/>
        <v/>
      </c>
      <c r="H394" s="33" t="str">
        <f t="shared" ca="1" si="99"/>
        <v/>
      </c>
      <c r="I394" s="33" t="str">
        <f t="shared" si="100"/>
        <v/>
      </c>
      <c r="J394" s="34" t="str">
        <f t="shared" si="108"/>
        <v/>
      </c>
      <c r="K394" s="34" t="str">
        <f t="shared" ca="1" si="101"/>
        <v/>
      </c>
      <c r="L394" s="33" t="str">
        <f t="shared" si="102"/>
        <v/>
      </c>
      <c r="M394" s="33" t="str">
        <f t="shared" ca="1" si="103"/>
        <v/>
      </c>
      <c r="N394" s="33" t="str">
        <f t="shared" si="104"/>
        <v/>
      </c>
      <c r="O394" s="34" t="str">
        <f t="shared" si="109"/>
        <v/>
      </c>
      <c r="P394" s="34" t="str">
        <f t="shared" ca="1" si="105"/>
        <v/>
      </c>
      <c r="Q394" s="35" t="str">
        <f t="shared" si="106"/>
        <v/>
      </c>
      <c r="R394" s="35" t="str">
        <f t="shared" ca="1" si="107"/>
        <v/>
      </c>
    </row>
    <row r="395" spans="1:18">
      <c r="A395" s="30" t="str">
        <f t="shared" si="97"/>
        <v/>
      </c>
      <c r="B395" s="31"/>
      <c r="C395" s="31"/>
      <c r="D395" s="31">
        <f t="shared" si="110"/>
        <v>364</v>
      </c>
      <c r="E395" s="31"/>
      <c r="F395" s="31"/>
      <c r="G395" s="33" t="str">
        <f t="shared" si="98"/>
        <v/>
      </c>
      <c r="H395" s="33" t="str">
        <f t="shared" ca="1" si="99"/>
        <v/>
      </c>
      <c r="I395" s="33" t="str">
        <f t="shared" si="100"/>
        <v/>
      </c>
      <c r="J395" s="34" t="str">
        <f t="shared" si="108"/>
        <v/>
      </c>
      <c r="K395" s="34" t="str">
        <f t="shared" ca="1" si="101"/>
        <v/>
      </c>
      <c r="L395" s="33" t="str">
        <f t="shared" si="102"/>
        <v/>
      </c>
      <c r="M395" s="33" t="str">
        <f t="shared" ca="1" si="103"/>
        <v/>
      </c>
      <c r="N395" s="33" t="str">
        <f t="shared" si="104"/>
        <v/>
      </c>
      <c r="O395" s="34" t="str">
        <f t="shared" si="109"/>
        <v/>
      </c>
      <c r="P395" s="34" t="str">
        <f t="shared" ca="1" si="105"/>
        <v/>
      </c>
      <c r="Q395" s="35" t="str">
        <f t="shared" si="106"/>
        <v/>
      </c>
      <c r="R395" s="35" t="str">
        <f t="shared" ca="1" si="107"/>
        <v/>
      </c>
    </row>
    <row r="396" spans="1:18">
      <c r="A396" s="30" t="str">
        <f t="shared" si="97"/>
        <v/>
      </c>
      <c r="B396" s="31"/>
      <c r="C396" s="31"/>
      <c r="D396" s="31">
        <f t="shared" si="110"/>
        <v>365</v>
      </c>
      <c r="E396" s="31"/>
      <c r="F396" s="31"/>
      <c r="G396" s="33" t="str">
        <f t="shared" si="98"/>
        <v/>
      </c>
      <c r="H396" s="33" t="str">
        <f t="shared" ca="1" si="99"/>
        <v/>
      </c>
      <c r="I396" s="33" t="str">
        <f t="shared" si="100"/>
        <v/>
      </c>
      <c r="J396" s="34" t="str">
        <f t="shared" si="108"/>
        <v/>
      </c>
      <c r="K396" s="34" t="str">
        <f t="shared" ca="1" si="101"/>
        <v/>
      </c>
      <c r="L396" s="33" t="str">
        <f t="shared" si="102"/>
        <v/>
      </c>
      <c r="M396" s="33" t="str">
        <f t="shared" ca="1" si="103"/>
        <v/>
      </c>
      <c r="N396" s="33" t="str">
        <f t="shared" si="104"/>
        <v/>
      </c>
      <c r="O396" s="34" t="str">
        <f t="shared" si="109"/>
        <v/>
      </c>
      <c r="P396" s="34" t="str">
        <f t="shared" ca="1" si="105"/>
        <v/>
      </c>
      <c r="Q396" s="35" t="str">
        <f t="shared" si="106"/>
        <v/>
      </c>
      <c r="R396" s="35" t="str">
        <f t="shared" ca="1" si="107"/>
        <v/>
      </c>
    </row>
    <row r="397" spans="1:18">
      <c r="A397" s="30" t="str">
        <f t="shared" si="97"/>
        <v/>
      </c>
      <c r="B397" s="31"/>
      <c r="C397" s="31"/>
      <c r="D397" s="31">
        <f t="shared" si="110"/>
        <v>366</v>
      </c>
      <c r="E397" s="31"/>
      <c r="F397" s="31"/>
      <c r="G397" s="33" t="str">
        <f t="shared" si="98"/>
        <v/>
      </c>
      <c r="H397" s="33" t="str">
        <f t="shared" ca="1" si="99"/>
        <v/>
      </c>
      <c r="I397" s="33" t="str">
        <f t="shared" si="100"/>
        <v/>
      </c>
      <c r="J397" s="34" t="str">
        <f t="shared" si="108"/>
        <v/>
      </c>
      <c r="K397" s="34" t="str">
        <f t="shared" ca="1" si="101"/>
        <v/>
      </c>
      <c r="L397" s="33" t="str">
        <f t="shared" si="102"/>
        <v/>
      </c>
      <c r="M397" s="33" t="str">
        <f t="shared" ca="1" si="103"/>
        <v/>
      </c>
      <c r="N397" s="33" t="str">
        <f t="shared" si="104"/>
        <v/>
      </c>
      <c r="O397" s="34" t="str">
        <f t="shared" si="109"/>
        <v/>
      </c>
      <c r="P397" s="34" t="str">
        <f t="shared" ca="1" si="105"/>
        <v/>
      </c>
      <c r="Q397" s="35" t="str">
        <f t="shared" si="106"/>
        <v/>
      </c>
      <c r="R397" s="35" t="str">
        <f t="shared" ca="1" si="107"/>
        <v/>
      </c>
    </row>
    <row r="398" spans="1:18">
      <c r="A398" s="30" t="str">
        <f t="shared" si="97"/>
        <v/>
      </c>
      <c r="B398" s="31"/>
      <c r="C398" s="31"/>
      <c r="D398" s="31">
        <f t="shared" si="110"/>
        <v>367</v>
      </c>
      <c r="E398" s="31"/>
      <c r="F398" s="31"/>
      <c r="G398" s="33" t="str">
        <f t="shared" si="98"/>
        <v/>
      </c>
      <c r="H398" s="33" t="str">
        <f t="shared" ca="1" si="99"/>
        <v/>
      </c>
      <c r="I398" s="33" t="str">
        <f t="shared" si="100"/>
        <v/>
      </c>
      <c r="J398" s="34" t="str">
        <f t="shared" si="108"/>
        <v/>
      </c>
      <c r="K398" s="34" t="str">
        <f t="shared" ca="1" si="101"/>
        <v/>
      </c>
      <c r="L398" s="33" t="str">
        <f t="shared" si="102"/>
        <v/>
      </c>
      <c r="M398" s="33" t="str">
        <f t="shared" ca="1" si="103"/>
        <v/>
      </c>
      <c r="N398" s="33" t="str">
        <f t="shared" si="104"/>
        <v/>
      </c>
      <c r="O398" s="34" t="str">
        <f t="shared" si="109"/>
        <v/>
      </c>
      <c r="P398" s="34" t="str">
        <f t="shared" ca="1" si="105"/>
        <v/>
      </c>
      <c r="Q398" s="35" t="str">
        <f t="shared" si="106"/>
        <v/>
      </c>
      <c r="R398" s="35" t="str">
        <f t="shared" ca="1" si="107"/>
        <v/>
      </c>
    </row>
    <row r="399" spans="1:18">
      <c r="A399" s="30" t="str">
        <f t="shared" si="97"/>
        <v/>
      </c>
      <c r="B399" s="31"/>
      <c r="C399" s="31"/>
      <c r="D399" s="31">
        <f t="shared" si="110"/>
        <v>368</v>
      </c>
      <c r="E399" s="31"/>
      <c r="F399" s="31"/>
      <c r="G399" s="33" t="str">
        <f t="shared" si="98"/>
        <v/>
      </c>
      <c r="H399" s="33" t="str">
        <f t="shared" ca="1" si="99"/>
        <v/>
      </c>
      <c r="I399" s="33" t="str">
        <f t="shared" si="100"/>
        <v/>
      </c>
      <c r="J399" s="34" t="str">
        <f t="shared" si="108"/>
        <v/>
      </c>
      <c r="K399" s="34" t="str">
        <f t="shared" ca="1" si="101"/>
        <v/>
      </c>
      <c r="L399" s="33" t="str">
        <f t="shared" si="102"/>
        <v/>
      </c>
      <c r="M399" s="33" t="str">
        <f t="shared" ca="1" si="103"/>
        <v/>
      </c>
      <c r="N399" s="33" t="str">
        <f t="shared" si="104"/>
        <v/>
      </c>
      <c r="O399" s="34" t="str">
        <f t="shared" si="109"/>
        <v/>
      </c>
      <c r="P399" s="34" t="str">
        <f t="shared" ca="1" si="105"/>
        <v/>
      </c>
      <c r="Q399" s="35" t="str">
        <f t="shared" si="106"/>
        <v/>
      </c>
      <c r="R399" s="35" t="str">
        <f t="shared" ca="1" si="107"/>
        <v/>
      </c>
    </row>
    <row r="400" spans="1:18">
      <c r="A400" s="30" t="str">
        <f t="shared" si="97"/>
        <v/>
      </c>
      <c r="B400" s="31"/>
      <c r="C400" s="31"/>
      <c r="D400" s="31">
        <f t="shared" si="110"/>
        <v>369</v>
      </c>
      <c r="E400" s="31"/>
      <c r="F400" s="31"/>
      <c r="G400" s="33" t="str">
        <f t="shared" si="98"/>
        <v/>
      </c>
      <c r="H400" s="33" t="str">
        <f t="shared" ca="1" si="99"/>
        <v/>
      </c>
      <c r="I400" s="33" t="str">
        <f t="shared" si="100"/>
        <v/>
      </c>
      <c r="J400" s="34" t="str">
        <f t="shared" si="108"/>
        <v/>
      </c>
      <c r="K400" s="34" t="str">
        <f t="shared" ca="1" si="101"/>
        <v/>
      </c>
      <c r="L400" s="33" t="str">
        <f t="shared" si="102"/>
        <v/>
      </c>
      <c r="M400" s="33" t="str">
        <f t="shared" ca="1" si="103"/>
        <v/>
      </c>
      <c r="N400" s="33" t="str">
        <f t="shared" si="104"/>
        <v/>
      </c>
      <c r="O400" s="34" t="str">
        <f t="shared" si="109"/>
        <v/>
      </c>
      <c r="P400" s="34" t="str">
        <f t="shared" ca="1" si="105"/>
        <v/>
      </c>
      <c r="Q400" s="35" t="str">
        <f t="shared" si="106"/>
        <v/>
      </c>
      <c r="R400" s="35" t="str">
        <f t="shared" ca="1" si="107"/>
        <v/>
      </c>
    </row>
    <row r="401" spans="1:18">
      <c r="A401" s="30" t="str">
        <f t="shared" si="97"/>
        <v/>
      </c>
      <c r="B401" s="31"/>
      <c r="C401" s="31"/>
      <c r="D401" s="31">
        <f t="shared" si="110"/>
        <v>370</v>
      </c>
      <c r="E401" s="31"/>
      <c r="F401" s="31"/>
      <c r="G401" s="33" t="str">
        <f t="shared" si="98"/>
        <v/>
      </c>
      <c r="H401" s="33" t="str">
        <f t="shared" ca="1" si="99"/>
        <v/>
      </c>
      <c r="I401" s="33" t="str">
        <f t="shared" si="100"/>
        <v/>
      </c>
      <c r="J401" s="34" t="str">
        <f t="shared" si="108"/>
        <v/>
      </c>
      <c r="K401" s="34" t="str">
        <f t="shared" ca="1" si="101"/>
        <v/>
      </c>
      <c r="L401" s="33" t="str">
        <f t="shared" si="102"/>
        <v/>
      </c>
      <c r="M401" s="33" t="str">
        <f t="shared" ca="1" si="103"/>
        <v/>
      </c>
      <c r="N401" s="33" t="str">
        <f t="shared" si="104"/>
        <v/>
      </c>
      <c r="O401" s="34" t="str">
        <f t="shared" si="109"/>
        <v/>
      </c>
      <c r="P401" s="34" t="str">
        <f t="shared" ca="1" si="105"/>
        <v/>
      </c>
      <c r="Q401" s="35" t="str">
        <f t="shared" si="106"/>
        <v/>
      </c>
      <c r="R401" s="35" t="str">
        <f t="shared" ca="1" si="107"/>
        <v/>
      </c>
    </row>
    <row r="402" spans="1:18">
      <c r="A402" s="30" t="str">
        <f t="shared" si="97"/>
        <v/>
      </c>
      <c r="B402" s="31"/>
      <c r="C402" s="31"/>
      <c r="D402" s="31">
        <f t="shared" si="110"/>
        <v>371</v>
      </c>
      <c r="E402" s="31"/>
      <c r="F402" s="31"/>
      <c r="G402" s="33" t="str">
        <f t="shared" si="98"/>
        <v/>
      </c>
      <c r="H402" s="33" t="str">
        <f t="shared" ca="1" si="99"/>
        <v/>
      </c>
      <c r="I402" s="33" t="str">
        <f t="shared" si="100"/>
        <v/>
      </c>
      <c r="J402" s="34" t="str">
        <f t="shared" si="108"/>
        <v/>
      </c>
      <c r="K402" s="34" t="str">
        <f t="shared" ca="1" si="101"/>
        <v/>
      </c>
      <c r="L402" s="33" t="str">
        <f t="shared" si="102"/>
        <v/>
      </c>
      <c r="M402" s="33" t="str">
        <f t="shared" ca="1" si="103"/>
        <v/>
      </c>
      <c r="N402" s="33" t="str">
        <f t="shared" si="104"/>
        <v/>
      </c>
      <c r="O402" s="34" t="str">
        <f t="shared" si="109"/>
        <v/>
      </c>
      <c r="P402" s="34" t="str">
        <f t="shared" ca="1" si="105"/>
        <v/>
      </c>
      <c r="Q402" s="35" t="str">
        <f t="shared" si="106"/>
        <v/>
      </c>
      <c r="R402" s="35" t="str">
        <f t="shared" ca="1" si="107"/>
        <v/>
      </c>
    </row>
    <row r="403" spans="1:18">
      <c r="A403" s="30" t="str">
        <f t="shared" si="97"/>
        <v/>
      </c>
      <c r="B403" s="31"/>
      <c r="C403" s="31"/>
      <c r="D403" s="31">
        <f t="shared" si="110"/>
        <v>372</v>
      </c>
      <c r="E403" s="31"/>
      <c r="F403" s="31"/>
      <c r="G403" s="33" t="str">
        <f t="shared" si="98"/>
        <v/>
      </c>
      <c r="H403" s="33" t="str">
        <f t="shared" ca="1" si="99"/>
        <v/>
      </c>
      <c r="I403" s="33" t="str">
        <f t="shared" si="100"/>
        <v/>
      </c>
      <c r="J403" s="34" t="str">
        <f t="shared" si="108"/>
        <v/>
      </c>
      <c r="K403" s="34" t="str">
        <f t="shared" ca="1" si="101"/>
        <v/>
      </c>
      <c r="L403" s="33" t="str">
        <f t="shared" si="102"/>
        <v/>
      </c>
      <c r="M403" s="33" t="str">
        <f t="shared" ca="1" si="103"/>
        <v/>
      </c>
      <c r="N403" s="33" t="str">
        <f t="shared" si="104"/>
        <v/>
      </c>
      <c r="O403" s="34" t="str">
        <f t="shared" si="109"/>
        <v/>
      </c>
      <c r="P403" s="34" t="str">
        <f t="shared" ca="1" si="105"/>
        <v/>
      </c>
      <c r="Q403" s="35" t="str">
        <f t="shared" si="106"/>
        <v/>
      </c>
      <c r="R403" s="35" t="str">
        <f t="shared" ca="1" si="107"/>
        <v/>
      </c>
    </row>
    <row r="404" spans="1:18">
      <c r="A404" s="30" t="str">
        <f t="shared" si="97"/>
        <v/>
      </c>
      <c r="B404" s="31"/>
      <c r="C404" s="31"/>
      <c r="D404" s="31">
        <f t="shared" si="110"/>
        <v>373</v>
      </c>
      <c r="E404" s="31"/>
      <c r="F404" s="31"/>
      <c r="G404" s="33" t="str">
        <f t="shared" si="98"/>
        <v/>
      </c>
      <c r="H404" s="33" t="str">
        <f t="shared" ca="1" si="99"/>
        <v/>
      </c>
      <c r="I404" s="33" t="str">
        <f t="shared" si="100"/>
        <v/>
      </c>
      <c r="J404" s="34" t="str">
        <f t="shared" si="108"/>
        <v/>
      </c>
      <c r="K404" s="34" t="str">
        <f t="shared" ca="1" si="101"/>
        <v/>
      </c>
      <c r="L404" s="33" t="str">
        <f t="shared" si="102"/>
        <v/>
      </c>
      <c r="M404" s="33" t="str">
        <f t="shared" ca="1" si="103"/>
        <v/>
      </c>
      <c r="N404" s="33" t="str">
        <f t="shared" si="104"/>
        <v/>
      </c>
      <c r="O404" s="34" t="str">
        <f t="shared" si="109"/>
        <v/>
      </c>
      <c r="P404" s="34" t="str">
        <f t="shared" ca="1" si="105"/>
        <v/>
      </c>
      <c r="Q404" s="35" t="str">
        <f t="shared" si="106"/>
        <v/>
      </c>
      <c r="R404" s="35" t="str">
        <f t="shared" ca="1" si="107"/>
        <v/>
      </c>
    </row>
    <row r="405" spans="1:18">
      <c r="A405" s="30" t="str">
        <f t="shared" si="97"/>
        <v/>
      </c>
      <c r="B405" s="31"/>
      <c r="C405" s="31"/>
      <c r="D405" s="31">
        <f t="shared" si="110"/>
        <v>374</v>
      </c>
      <c r="E405" s="31"/>
      <c r="F405" s="31"/>
      <c r="G405" s="33" t="str">
        <f t="shared" si="98"/>
        <v/>
      </c>
      <c r="H405" s="33" t="str">
        <f t="shared" ca="1" si="99"/>
        <v/>
      </c>
      <c r="I405" s="33" t="str">
        <f t="shared" si="100"/>
        <v/>
      </c>
      <c r="J405" s="34" t="str">
        <f t="shared" si="108"/>
        <v/>
      </c>
      <c r="K405" s="34" t="str">
        <f t="shared" ca="1" si="101"/>
        <v/>
      </c>
      <c r="L405" s="33" t="str">
        <f t="shared" si="102"/>
        <v/>
      </c>
      <c r="M405" s="33" t="str">
        <f t="shared" ca="1" si="103"/>
        <v/>
      </c>
      <c r="N405" s="33" t="str">
        <f t="shared" si="104"/>
        <v/>
      </c>
      <c r="O405" s="34" t="str">
        <f t="shared" si="109"/>
        <v/>
      </c>
      <c r="P405" s="34" t="str">
        <f t="shared" ca="1" si="105"/>
        <v/>
      </c>
      <c r="Q405" s="35" t="str">
        <f t="shared" si="106"/>
        <v/>
      </c>
      <c r="R405" s="35" t="str">
        <f t="shared" ca="1" si="107"/>
        <v/>
      </c>
    </row>
    <row r="406" spans="1:18">
      <c r="A406" s="30" t="str">
        <f t="shared" si="97"/>
        <v/>
      </c>
      <c r="B406" s="31"/>
      <c r="C406" s="31"/>
      <c r="D406" s="31">
        <f t="shared" si="110"/>
        <v>375</v>
      </c>
      <c r="E406" s="31"/>
      <c r="F406" s="31"/>
      <c r="G406" s="33" t="str">
        <f t="shared" si="98"/>
        <v/>
      </c>
      <c r="H406" s="33" t="str">
        <f t="shared" ca="1" si="99"/>
        <v/>
      </c>
      <c r="I406" s="33" t="str">
        <f t="shared" si="100"/>
        <v/>
      </c>
      <c r="J406" s="34" t="str">
        <f t="shared" si="108"/>
        <v/>
      </c>
      <c r="K406" s="34" t="str">
        <f t="shared" ca="1" si="101"/>
        <v/>
      </c>
      <c r="L406" s="33" t="str">
        <f t="shared" si="102"/>
        <v/>
      </c>
      <c r="M406" s="33" t="str">
        <f t="shared" ca="1" si="103"/>
        <v/>
      </c>
      <c r="N406" s="33" t="str">
        <f t="shared" si="104"/>
        <v/>
      </c>
      <c r="O406" s="34" t="str">
        <f t="shared" si="109"/>
        <v/>
      </c>
      <c r="P406" s="34" t="str">
        <f t="shared" ca="1" si="105"/>
        <v/>
      </c>
      <c r="Q406" s="35" t="str">
        <f t="shared" si="106"/>
        <v/>
      </c>
      <c r="R406" s="35" t="str">
        <f t="shared" ca="1" si="107"/>
        <v/>
      </c>
    </row>
    <row r="407" spans="1:18">
      <c r="A407" s="30" t="str">
        <f t="shared" si="97"/>
        <v/>
      </c>
      <c r="B407" s="31"/>
      <c r="C407" s="31"/>
      <c r="D407" s="31">
        <f t="shared" si="110"/>
        <v>376</v>
      </c>
      <c r="E407" s="31"/>
      <c r="F407" s="31"/>
      <c r="G407" s="33" t="str">
        <f t="shared" si="98"/>
        <v/>
      </c>
      <c r="H407" s="33" t="str">
        <f t="shared" ca="1" si="99"/>
        <v/>
      </c>
      <c r="I407" s="33" t="str">
        <f t="shared" si="100"/>
        <v/>
      </c>
      <c r="J407" s="34" t="str">
        <f t="shared" si="108"/>
        <v/>
      </c>
      <c r="K407" s="34" t="str">
        <f t="shared" ca="1" si="101"/>
        <v/>
      </c>
      <c r="L407" s="33" t="str">
        <f t="shared" si="102"/>
        <v/>
      </c>
      <c r="M407" s="33" t="str">
        <f t="shared" ca="1" si="103"/>
        <v/>
      </c>
      <c r="N407" s="33" t="str">
        <f t="shared" si="104"/>
        <v/>
      </c>
      <c r="O407" s="34" t="str">
        <f t="shared" si="109"/>
        <v/>
      </c>
      <c r="P407" s="34" t="str">
        <f t="shared" ca="1" si="105"/>
        <v/>
      </c>
      <c r="Q407" s="35" t="str">
        <f t="shared" si="106"/>
        <v/>
      </c>
      <c r="R407" s="35" t="str">
        <f t="shared" ca="1" si="107"/>
        <v/>
      </c>
    </row>
    <row r="408" spans="1:18">
      <c r="A408" s="30" t="str">
        <f t="shared" si="97"/>
        <v/>
      </c>
      <c r="B408" s="31"/>
      <c r="C408" s="31"/>
      <c r="D408" s="31">
        <f t="shared" si="110"/>
        <v>377</v>
      </c>
      <c r="E408" s="31"/>
      <c r="F408" s="31"/>
      <c r="G408" s="33" t="str">
        <f t="shared" si="98"/>
        <v/>
      </c>
      <c r="H408" s="33" t="str">
        <f t="shared" ca="1" si="99"/>
        <v/>
      </c>
      <c r="I408" s="33" t="str">
        <f t="shared" si="100"/>
        <v/>
      </c>
      <c r="J408" s="34" t="str">
        <f t="shared" si="108"/>
        <v/>
      </c>
      <c r="K408" s="34" t="str">
        <f t="shared" ca="1" si="101"/>
        <v/>
      </c>
      <c r="L408" s="33" t="str">
        <f t="shared" si="102"/>
        <v/>
      </c>
      <c r="M408" s="33" t="str">
        <f t="shared" ca="1" si="103"/>
        <v/>
      </c>
      <c r="N408" s="33" t="str">
        <f t="shared" si="104"/>
        <v/>
      </c>
      <c r="O408" s="34" t="str">
        <f t="shared" si="109"/>
        <v/>
      </c>
      <c r="P408" s="34" t="str">
        <f t="shared" ca="1" si="105"/>
        <v/>
      </c>
      <c r="Q408" s="35" t="str">
        <f t="shared" si="106"/>
        <v/>
      </c>
      <c r="R408" s="35" t="str">
        <f t="shared" ca="1" si="107"/>
        <v/>
      </c>
    </row>
    <row r="409" spans="1:18">
      <c r="A409" s="30" t="str">
        <f t="shared" si="97"/>
        <v/>
      </c>
      <c r="B409" s="31"/>
      <c r="C409" s="31"/>
      <c r="D409" s="31">
        <f t="shared" si="110"/>
        <v>378</v>
      </c>
      <c r="E409" s="31"/>
      <c r="F409" s="31"/>
      <c r="G409" s="33" t="str">
        <f t="shared" si="98"/>
        <v/>
      </c>
      <c r="H409" s="33" t="str">
        <f t="shared" ca="1" si="99"/>
        <v/>
      </c>
      <c r="I409" s="33" t="str">
        <f t="shared" si="100"/>
        <v/>
      </c>
      <c r="J409" s="34" t="str">
        <f t="shared" si="108"/>
        <v/>
      </c>
      <c r="K409" s="34" t="str">
        <f t="shared" ca="1" si="101"/>
        <v/>
      </c>
      <c r="L409" s="33" t="str">
        <f t="shared" si="102"/>
        <v/>
      </c>
      <c r="M409" s="33" t="str">
        <f t="shared" ca="1" si="103"/>
        <v/>
      </c>
      <c r="N409" s="33" t="str">
        <f t="shared" si="104"/>
        <v/>
      </c>
      <c r="O409" s="34" t="str">
        <f t="shared" si="109"/>
        <v/>
      </c>
      <c r="P409" s="34" t="str">
        <f t="shared" ca="1" si="105"/>
        <v/>
      </c>
      <c r="Q409" s="35" t="str">
        <f t="shared" si="106"/>
        <v/>
      </c>
      <c r="R409" s="35" t="str">
        <f t="shared" ca="1" si="107"/>
        <v/>
      </c>
    </row>
    <row r="410" spans="1:18">
      <c r="A410" s="30" t="str">
        <f t="shared" si="97"/>
        <v/>
      </c>
      <c r="B410" s="31"/>
      <c r="C410" s="31"/>
      <c r="D410" s="31">
        <f t="shared" si="110"/>
        <v>379</v>
      </c>
      <c r="E410" s="31"/>
      <c r="F410" s="31"/>
      <c r="G410" s="33" t="str">
        <f t="shared" si="98"/>
        <v/>
      </c>
      <c r="H410" s="33" t="str">
        <f t="shared" ca="1" si="99"/>
        <v/>
      </c>
      <c r="I410" s="33" t="str">
        <f t="shared" si="100"/>
        <v/>
      </c>
      <c r="J410" s="34" t="str">
        <f t="shared" si="108"/>
        <v/>
      </c>
      <c r="K410" s="34" t="str">
        <f t="shared" ca="1" si="101"/>
        <v/>
      </c>
      <c r="L410" s="33" t="str">
        <f t="shared" si="102"/>
        <v/>
      </c>
      <c r="M410" s="33" t="str">
        <f t="shared" ca="1" si="103"/>
        <v/>
      </c>
      <c r="N410" s="33" t="str">
        <f t="shared" si="104"/>
        <v/>
      </c>
      <c r="O410" s="34" t="str">
        <f t="shared" si="109"/>
        <v/>
      </c>
      <c r="P410" s="34" t="str">
        <f t="shared" ca="1" si="105"/>
        <v/>
      </c>
      <c r="Q410" s="35" t="str">
        <f t="shared" si="106"/>
        <v/>
      </c>
      <c r="R410" s="35" t="str">
        <f t="shared" ca="1" si="107"/>
        <v/>
      </c>
    </row>
    <row r="411" spans="1:18">
      <c r="A411" s="30" t="str">
        <f t="shared" si="97"/>
        <v/>
      </c>
      <c r="B411" s="31"/>
      <c r="C411" s="31"/>
      <c r="D411" s="31">
        <f t="shared" si="110"/>
        <v>380</v>
      </c>
      <c r="E411" s="31"/>
      <c r="F411" s="31"/>
      <c r="G411" s="33" t="str">
        <f t="shared" si="98"/>
        <v/>
      </c>
      <c r="H411" s="33" t="str">
        <f t="shared" ca="1" si="99"/>
        <v/>
      </c>
      <c r="I411" s="33" t="str">
        <f t="shared" si="100"/>
        <v/>
      </c>
      <c r="J411" s="34" t="str">
        <f t="shared" si="108"/>
        <v/>
      </c>
      <c r="K411" s="34" t="str">
        <f t="shared" ca="1" si="101"/>
        <v/>
      </c>
      <c r="L411" s="33" t="str">
        <f t="shared" si="102"/>
        <v/>
      </c>
      <c r="M411" s="33" t="str">
        <f t="shared" ca="1" si="103"/>
        <v/>
      </c>
      <c r="N411" s="33" t="str">
        <f t="shared" si="104"/>
        <v/>
      </c>
      <c r="O411" s="34" t="str">
        <f t="shared" si="109"/>
        <v/>
      </c>
      <c r="P411" s="34" t="str">
        <f t="shared" ca="1" si="105"/>
        <v/>
      </c>
      <c r="Q411" s="35" t="str">
        <f t="shared" si="106"/>
        <v/>
      </c>
      <c r="R411" s="35" t="str">
        <f t="shared" ca="1" si="107"/>
        <v/>
      </c>
    </row>
    <row r="412" spans="1:18">
      <c r="A412" s="30" t="str">
        <f t="shared" si="97"/>
        <v/>
      </c>
      <c r="B412" s="31"/>
      <c r="C412" s="31"/>
      <c r="D412" s="31">
        <f t="shared" si="110"/>
        <v>381</v>
      </c>
      <c r="E412" s="31"/>
      <c r="F412" s="31"/>
      <c r="G412" s="33" t="str">
        <f t="shared" si="98"/>
        <v/>
      </c>
      <c r="H412" s="33" t="str">
        <f t="shared" ca="1" si="99"/>
        <v/>
      </c>
      <c r="I412" s="33" t="str">
        <f t="shared" si="100"/>
        <v/>
      </c>
      <c r="J412" s="34" t="str">
        <f t="shared" si="108"/>
        <v/>
      </c>
      <c r="K412" s="34" t="str">
        <f t="shared" ca="1" si="101"/>
        <v/>
      </c>
      <c r="L412" s="33" t="str">
        <f t="shared" si="102"/>
        <v/>
      </c>
      <c r="M412" s="33" t="str">
        <f t="shared" ca="1" si="103"/>
        <v/>
      </c>
      <c r="N412" s="33" t="str">
        <f t="shared" si="104"/>
        <v/>
      </c>
      <c r="O412" s="34" t="str">
        <f t="shared" si="109"/>
        <v/>
      </c>
      <c r="P412" s="34" t="str">
        <f t="shared" ca="1" si="105"/>
        <v/>
      </c>
      <c r="Q412" s="35" t="str">
        <f t="shared" si="106"/>
        <v/>
      </c>
      <c r="R412" s="35" t="str">
        <f t="shared" ca="1" si="107"/>
        <v/>
      </c>
    </row>
    <row r="413" spans="1:18">
      <c r="A413" s="30" t="str">
        <f t="shared" si="97"/>
        <v/>
      </c>
      <c r="B413" s="31"/>
      <c r="C413" s="31"/>
      <c r="D413" s="31">
        <f t="shared" si="110"/>
        <v>382</v>
      </c>
      <c r="E413" s="31"/>
      <c r="F413" s="31"/>
      <c r="G413" s="33" t="str">
        <f t="shared" si="98"/>
        <v/>
      </c>
      <c r="H413" s="33" t="str">
        <f t="shared" ca="1" si="99"/>
        <v/>
      </c>
      <c r="I413" s="33" t="str">
        <f t="shared" si="100"/>
        <v/>
      </c>
      <c r="J413" s="34" t="str">
        <f t="shared" si="108"/>
        <v/>
      </c>
      <c r="K413" s="34" t="str">
        <f t="shared" ca="1" si="101"/>
        <v/>
      </c>
      <c r="L413" s="33" t="str">
        <f t="shared" si="102"/>
        <v/>
      </c>
      <c r="M413" s="33" t="str">
        <f t="shared" ca="1" si="103"/>
        <v/>
      </c>
      <c r="N413" s="33" t="str">
        <f t="shared" si="104"/>
        <v/>
      </c>
      <c r="O413" s="34" t="str">
        <f t="shared" si="109"/>
        <v/>
      </c>
      <c r="P413" s="34" t="str">
        <f t="shared" ca="1" si="105"/>
        <v/>
      </c>
      <c r="Q413" s="35" t="str">
        <f t="shared" si="106"/>
        <v/>
      </c>
      <c r="R413" s="35" t="str">
        <f t="shared" ca="1" si="107"/>
        <v/>
      </c>
    </row>
    <row r="414" spans="1:18">
      <c r="A414" s="30" t="str">
        <f t="shared" si="97"/>
        <v/>
      </c>
      <c r="B414" s="31"/>
      <c r="C414" s="31"/>
      <c r="D414" s="31">
        <f t="shared" si="110"/>
        <v>383</v>
      </c>
      <c r="E414" s="31"/>
      <c r="F414" s="31"/>
      <c r="G414" s="33" t="str">
        <f t="shared" si="98"/>
        <v/>
      </c>
      <c r="H414" s="33" t="str">
        <f t="shared" ca="1" si="99"/>
        <v/>
      </c>
      <c r="I414" s="33" t="str">
        <f t="shared" si="100"/>
        <v/>
      </c>
      <c r="J414" s="34" t="str">
        <f t="shared" si="108"/>
        <v/>
      </c>
      <c r="K414" s="34" t="str">
        <f t="shared" ca="1" si="101"/>
        <v/>
      </c>
      <c r="L414" s="33" t="str">
        <f t="shared" si="102"/>
        <v/>
      </c>
      <c r="M414" s="33" t="str">
        <f t="shared" ca="1" si="103"/>
        <v/>
      </c>
      <c r="N414" s="33" t="str">
        <f t="shared" si="104"/>
        <v/>
      </c>
      <c r="O414" s="34" t="str">
        <f t="shared" si="109"/>
        <v/>
      </c>
      <c r="P414" s="34" t="str">
        <f t="shared" ca="1" si="105"/>
        <v/>
      </c>
      <c r="Q414" s="35" t="str">
        <f t="shared" si="106"/>
        <v/>
      </c>
      <c r="R414" s="35" t="str">
        <f t="shared" ca="1" si="107"/>
        <v/>
      </c>
    </row>
    <row r="415" spans="1:18">
      <c r="A415" s="30" t="str">
        <f t="shared" si="97"/>
        <v/>
      </c>
      <c r="B415" s="31"/>
      <c r="C415" s="31"/>
      <c r="D415" s="31">
        <f t="shared" si="110"/>
        <v>384</v>
      </c>
      <c r="E415" s="31"/>
      <c r="F415" s="31"/>
      <c r="G415" s="33" t="str">
        <f t="shared" si="98"/>
        <v/>
      </c>
      <c r="H415" s="33" t="str">
        <f t="shared" ca="1" si="99"/>
        <v/>
      </c>
      <c r="I415" s="33" t="str">
        <f t="shared" si="100"/>
        <v/>
      </c>
      <c r="J415" s="34" t="str">
        <f t="shared" si="108"/>
        <v/>
      </c>
      <c r="K415" s="34" t="str">
        <f t="shared" ca="1" si="101"/>
        <v/>
      </c>
      <c r="L415" s="33" t="str">
        <f t="shared" si="102"/>
        <v/>
      </c>
      <c r="M415" s="33" t="str">
        <f t="shared" ca="1" si="103"/>
        <v/>
      </c>
      <c r="N415" s="33" t="str">
        <f t="shared" si="104"/>
        <v/>
      </c>
      <c r="O415" s="34" t="str">
        <f t="shared" si="109"/>
        <v/>
      </c>
      <c r="P415" s="34" t="str">
        <f t="shared" ca="1" si="105"/>
        <v/>
      </c>
      <c r="Q415" s="35" t="str">
        <f t="shared" si="106"/>
        <v/>
      </c>
      <c r="R415" s="35" t="str">
        <f t="shared" ca="1" si="107"/>
        <v/>
      </c>
    </row>
    <row r="416" spans="1:18">
      <c r="A416" s="30" t="str">
        <f t="shared" ref="A416:A479" si="111">IF(ISBLANK(INDEX(rngIndexData,D416,1)),"",INDEX(rngIndexData,D416,1))</f>
        <v/>
      </c>
      <c r="B416" s="31"/>
      <c r="C416" s="31"/>
      <c r="D416" s="31">
        <f t="shared" si="110"/>
        <v>385</v>
      </c>
      <c r="E416" s="31"/>
      <c r="F416" s="31"/>
      <c r="G416" s="33" t="str">
        <f t="shared" ref="G416:G479" si="112">IF(AND(D416&gt;rngOff,A416&lt;&gt;""), LN(INDEX(rngData,D416,5)/INDEX(rngData,D416-$B$8,5))/$B$8, "")</f>
        <v/>
      </c>
      <c r="H416" s="33" t="str">
        <f t="shared" ref="H416:H479" ca="1" si="113">IF(AND(D416&gt;rngOff,A416&lt;&gt;""),AVERAGE(OFFSET(G416,0,0,-$B$8,1)),"")</f>
        <v/>
      </c>
      <c r="I416" s="33" t="str">
        <f t="shared" ref="I416:I479" si="114">IF(AND(D416&gt;rngOff,A416&lt;&gt;""), LN(INDEX(rngData,D416,5)/INDEX(rngData,D416-$B$9,5))/$B$9, "")</f>
        <v/>
      </c>
      <c r="J416" s="34" t="str">
        <f t="shared" si="108"/>
        <v/>
      </c>
      <c r="K416" s="34" t="str">
        <f t="shared" ref="K416:K479" ca="1" si="115">IF(AND(D416&gt;rngOff,A416&lt;&gt;""),AVERAGE(OFFSET(J416,0,0,-$B$10,1)),"")</f>
        <v/>
      </c>
      <c r="L416" s="33" t="str">
        <f t="shared" ref="L416:L479" si="116">IF(AND(D416&gt;rngOff,A416&lt;&gt;""), LN(INDEX(rngData,D416,6)/INDEX(rngData,D416-$B$8,6))/$B$8, "")</f>
        <v/>
      </c>
      <c r="M416" s="33" t="str">
        <f t="shared" ref="M416:M479" ca="1" si="117">IF(AND(D416&gt;rngOff,A416&lt;&gt;""),AVERAGE(OFFSET(L416,0,0,-$B$8,1)),"")</f>
        <v/>
      </c>
      <c r="N416" s="33" t="str">
        <f t="shared" ref="N416:N479" si="118">IF(AND(D416&gt;rngOff,A416&lt;&gt;""), LN(INDEX(rngData,D416,6)/INDEX(rngData,D416-$B$9,6))/$B$9, "")</f>
        <v/>
      </c>
      <c r="O416" s="34" t="str">
        <f t="shared" si="109"/>
        <v/>
      </c>
      <c r="P416" s="34" t="str">
        <f t="shared" ref="P416:P479" ca="1" si="119">IF(AND(D416&gt;rngOff,A416&lt;&gt;""),AVERAGE(OFFSET(O416,0,0,-$B$10,1)),"")</f>
        <v/>
      </c>
      <c r="Q416" s="35" t="str">
        <f t="shared" ref="Q416:Q479" si="120">IF(ISBLANK(INDEX(rngPairData,$D416,$U$13)),"",INDEX(rngPairData,$D416,$U$13))</f>
        <v/>
      </c>
      <c r="R416" s="35" t="str">
        <f t="shared" ref="R416:R479" ca="1" si="121">IFERROR(K416-P416,"")</f>
        <v/>
      </c>
    </row>
    <row r="417" spans="1:18">
      <c r="A417" s="30" t="str">
        <f t="shared" si="111"/>
        <v/>
      </c>
      <c r="B417" s="31"/>
      <c r="C417" s="31"/>
      <c r="D417" s="31">
        <f t="shared" si="110"/>
        <v>386</v>
      </c>
      <c r="E417" s="31"/>
      <c r="F417" s="31"/>
      <c r="G417" s="33" t="str">
        <f t="shared" si="112"/>
        <v/>
      </c>
      <c r="H417" s="33" t="str">
        <f t="shared" ca="1" si="113"/>
        <v/>
      </c>
      <c r="I417" s="33" t="str">
        <f t="shared" si="114"/>
        <v/>
      </c>
      <c r="J417" s="34" t="str">
        <f t="shared" si="108"/>
        <v/>
      </c>
      <c r="K417" s="34" t="str">
        <f t="shared" ca="1" si="115"/>
        <v/>
      </c>
      <c r="L417" s="33" t="str">
        <f t="shared" si="116"/>
        <v/>
      </c>
      <c r="M417" s="33" t="str">
        <f t="shared" ca="1" si="117"/>
        <v/>
      </c>
      <c r="N417" s="33" t="str">
        <f t="shared" si="118"/>
        <v/>
      </c>
      <c r="O417" s="34" t="str">
        <f t="shared" si="109"/>
        <v/>
      </c>
      <c r="P417" s="34" t="str">
        <f t="shared" ca="1" si="119"/>
        <v/>
      </c>
      <c r="Q417" s="35" t="str">
        <f t="shared" si="120"/>
        <v/>
      </c>
      <c r="R417" s="35" t="str">
        <f t="shared" ca="1" si="121"/>
        <v/>
      </c>
    </row>
    <row r="418" spans="1:18">
      <c r="A418" s="30" t="str">
        <f t="shared" si="111"/>
        <v/>
      </c>
      <c r="B418" s="31"/>
      <c r="C418" s="31"/>
      <c r="D418" s="31">
        <f t="shared" si="110"/>
        <v>387</v>
      </c>
      <c r="E418" s="31"/>
      <c r="F418" s="31"/>
      <c r="G418" s="33" t="str">
        <f t="shared" si="112"/>
        <v/>
      </c>
      <c r="H418" s="33" t="str">
        <f t="shared" ca="1" si="113"/>
        <v/>
      </c>
      <c r="I418" s="33" t="str">
        <f t="shared" si="114"/>
        <v/>
      </c>
      <c r="J418" s="34" t="str">
        <f t="shared" si="108"/>
        <v/>
      </c>
      <c r="K418" s="34" t="str">
        <f t="shared" ca="1" si="115"/>
        <v/>
      </c>
      <c r="L418" s="33" t="str">
        <f t="shared" si="116"/>
        <v/>
      </c>
      <c r="M418" s="33" t="str">
        <f t="shared" ca="1" si="117"/>
        <v/>
      </c>
      <c r="N418" s="33" t="str">
        <f t="shared" si="118"/>
        <v/>
      </c>
      <c r="O418" s="34" t="str">
        <f t="shared" si="109"/>
        <v/>
      </c>
      <c r="P418" s="34" t="str">
        <f t="shared" ca="1" si="119"/>
        <v/>
      </c>
      <c r="Q418" s="35" t="str">
        <f t="shared" si="120"/>
        <v/>
      </c>
      <c r="R418" s="35" t="str">
        <f t="shared" ca="1" si="121"/>
        <v/>
      </c>
    </row>
    <row r="419" spans="1:18">
      <c r="A419" s="30" t="str">
        <f t="shared" si="111"/>
        <v/>
      </c>
      <c r="B419" s="31"/>
      <c r="C419" s="31"/>
      <c r="D419" s="31">
        <f t="shared" si="110"/>
        <v>388</v>
      </c>
      <c r="E419" s="31"/>
      <c r="F419" s="31"/>
      <c r="G419" s="33" t="str">
        <f t="shared" si="112"/>
        <v/>
      </c>
      <c r="H419" s="33" t="str">
        <f t="shared" ca="1" si="113"/>
        <v/>
      </c>
      <c r="I419" s="33" t="str">
        <f t="shared" si="114"/>
        <v/>
      </c>
      <c r="J419" s="34" t="str">
        <f t="shared" si="108"/>
        <v/>
      </c>
      <c r="K419" s="34" t="str">
        <f t="shared" ca="1" si="115"/>
        <v/>
      </c>
      <c r="L419" s="33" t="str">
        <f t="shared" si="116"/>
        <v/>
      </c>
      <c r="M419" s="33" t="str">
        <f t="shared" ca="1" si="117"/>
        <v/>
      </c>
      <c r="N419" s="33" t="str">
        <f t="shared" si="118"/>
        <v/>
      </c>
      <c r="O419" s="34" t="str">
        <f t="shared" si="109"/>
        <v/>
      </c>
      <c r="P419" s="34" t="str">
        <f t="shared" ca="1" si="119"/>
        <v/>
      </c>
      <c r="Q419" s="35" t="str">
        <f t="shared" si="120"/>
        <v/>
      </c>
      <c r="R419" s="35" t="str">
        <f t="shared" ca="1" si="121"/>
        <v/>
      </c>
    </row>
    <row r="420" spans="1:18">
      <c r="A420" s="30" t="str">
        <f t="shared" si="111"/>
        <v/>
      </c>
      <c r="B420" s="31"/>
      <c r="C420" s="31"/>
      <c r="D420" s="31">
        <f t="shared" si="110"/>
        <v>389</v>
      </c>
      <c r="E420" s="31"/>
      <c r="F420" s="31"/>
      <c r="G420" s="33" t="str">
        <f t="shared" si="112"/>
        <v/>
      </c>
      <c r="H420" s="33" t="str">
        <f t="shared" ca="1" si="113"/>
        <v/>
      </c>
      <c r="I420" s="33" t="str">
        <f t="shared" si="114"/>
        <v/>
      </c>
      <c r="J420" s="34" t="str">
        <f t="shared" si="108"/>
        <v/>
      </c>
      <c r="K420" s="34" t="str">
        <f t="shared" ca="1" si="115"/>
        <v/>
      </c>
      <c r="L420" s="33" t="str">
        <f t="shared" si="116"/>
        <v/>
      </c>
      <c r="M420" s="33" t="str">
        <f t="shared" ca="1" si="117"/>
        <v/>
      </c>
      <c r="N420" s="33" t="str">
        <f t="shared" si="118"/>
        <v/>
      </c>
      <c r="O420" s="34" t="str">
        <f t="shared" si="109"/>
        <v/>
      </c>
      <c r="P420" s="34" t="str">
        <f t="shared" ca="1" si="119"/>
        <v/>
      </c>
      <c r="Q420" s="35" t="str">
        <f t="shared" si="120"/>
        <v/>
      </c>
      <c r="R420" s="35" t="str">
        <f t="shared" ca="1" si="121"/>
        <v/>
      </c>
    </row>
    <row r="421" spans="1:18">
      <c r="A421" s="30" t="str">
        <f t="shared" si="111"/>
        <v/>
      </c>
      <c r="B421" s="31"/>
      <c r="C421" s="31"/>
      <c r="D421" s="31">
        <f t="shared" si="110"/>
        <v>390</v>
      </c>
      <c r="E421" s="31"/>
      <c r="F421" s="31"/>
      <c r="G421" s="33" t="str">
        <f t="shared" si="112"/>
        <v/>
      </c>
      <c r="H421" s="33" t="str">
        <f t="shared" ca="1" si="113"/>
        <v/>
      </c>
      <c r="I421" s="33" t="str">
        <f t="shared" si="114"/>
        <v/>
      </c>
      <c r="J421" s="34" t="str">
        <f t="shared" si="108"/>
        <v/>
      </c>
      <c r="K421" s="34" t="str">
        <f t="shared" ca="1" si="115"/>
        <v/>
      </c>
      <c r="L421" s="33" t="str">
        <f t="shared" si="116"/>
        <v/>
      </c>
      <c r="M421" s="33" t="str">
        <f t="shared" ca="1" si="117"/>
        <v/>
      </c>
      <c r="N421" s="33" t="str">
        <f t="shared" si="118"/>
        <v/>
      </c>
      <c r="O421" s="34" t="str">
        <f t="shared" si="109"/>
        <v/>
      </c>
      <c r="P421" s="34" t="str">
        <f t="shared" ca="1" si="119"/>
        <v/>
      </c>
      <c r="Q421" s="35" t="str">
        <f t="shared" si="120"/>
        <v/>
      </c>
      <c r="R421" s="35" t="str">
        <f t="shared" ca="1" si="121"/>
        <v/>
      </c>
    </row>
    <row r="422" spans="1:18">
      <c r="A422" s="30" t="str">
        <f t="shared" si="111"/>
        <v/>
      </c>
      <c r="B422" s="31"/>
      <c r="C422" s="31"/>
      <c r="D422" s="31">
        <f t="shared" si="110"/>
        <v>391</v>
      </c>
      <c r="E422" s="31"/>
      <c r="F422" s="31"/>
      <c r="G422" s="33" t="str">
        <f t="shared" si="112"/>
        <v/>
      </c>
      <c r="H422" s="33" t="str">
        <f t="shared" ca="1" si="113"/>
        <v/>
      </c>
      <c r="I422" s="33" t="str">
        <f t="shared" si="114"/>
        <v/>
      </c>
      <c r="J422" s="34" t="str">
        <f t="shared" si="108"/>
        <v/>
      </c>
      <c r="K422" s="34" t="str">
        <f t="shared" ca="1" si="115"/>
        <v/>
      </c>
      <c r="L422" s="33" t="str">
        <f t="shared" si="116"/>
        <v/>
      </c>
      <c r="M422" s="33" t="str">
        <f t="shared" ca="1" si="117"/>
        <v/>
      </c>
      <c r="N422" s="33" t="str">
        <f t="shared" si="118"/>
        <v/>
      </c>
      <c r="O422" s="34" t="str">
        <f t="shared" si="109"/>
        <v/>
      </c>
      <c r="P422" s="34" t="str">
        <f t="shared" ca="1" si="119"/>
        <v/>
      </c>
      <c r="Q422" s="35" t="str">
        <f t="shared" si="120"/>
        <v/>
      </c>
      <c r="R422" s="35" t="str">
        <f t="shared" ca="1" si="121"/>
        <v/>
      </c>
    </row>
    <row r="423" spans="1:18">
      <c r="A423" s="30" t="str">
        <f t="shared" si="111"/>
        <v/>
      </c>
      <c r="B423" s="31"/>
      <c r="C423" s="31"/>
      <c r="D423" s="31">
        <f t="shared" si="110"/>
        <v>392</v>
      </c>
      <c r="E423" s="31"/>
      <c r="F423" s="31"/>
      <c r="G423" s="33" t="str">
        <f t="shared" si="112"/>
        <v/>
      </c>
      <c r="H423" s="33" t="str">
        <f t="shared" ca="1" si="113"/>
        <v/>
      </c>
      <c r="I423" s="33" t="str">
        <f t="shared" si="114"/>
        <v/>
      </c>
      <c r="J423" s="34" t="str">
        <f t="shared" si="108"/>
        <v/>
      </c>
      <c r="K423" s="34" t="str">
        <f t="shared" ca="1" si="115"/>
        <v/>
      </c>
      <c r="L423" s="33" t="str">
        <f t="shared" si="116"/>
        <v/>
      </c>
      <c r="M423" s="33" t="str">
        <f t="shared" ca="1" si="117"/>
        <v/>
      </c>
      <c r="N423" s="33" t="str">
        <f t="shared" si="118"/>
        <v/>
      </c>
      <c r="O423" s="34" t="str">
        <f t="shared" si="109"/>
        <v/>
      </c>
      <c r="P423" s="34" t="str">
        <f t="shared" ca="1" si="119"/>
        <v/>
      </c>
      <c r="Q423" s="35" t="str">
        <f t="shared" si="120"/>
        <v/>
      </c>
      <c r="R423" s="35" t="str">
        <f t="shared" ca="1" si="121"/>
        <v/>
      </c>
    </row>
    <row r="424" spans="1:18">
      <c r="A424" s="30" t="str">
        <f t="shared" si="111"/>
        <v/>
      </c>
      <c r="B424" s="31"/>
      <c r="C424" s="31"/>
      <c r="D424" s="31">
        <f t="shared" si="110"/>
        <v>393</v>
      </c>
      <c r="E424" s="31"/>
      <c r="F424" s="31"/>
      <c r="G424" s="33" t="str">
        <f t="shared" si="112"/>
        <v/>
      </c>
      <c r="H424" s="33" t="str">
        <f t="shared" ca="1" si="113"/>
        <v/>
      </c>
      <c r="I424" s="33" t="str">
        <f t="shared" si="114"/>
        <v/>
      </c>
      <c r="J424" s="34" t="str">
        <f t="shared" ref="J424:J487" si="122">IFERROR(I424-G424,"")</f>
        <v/>
      </c>
      <c r="K424" s="34" t="str">
        <f t="shared" ca="1" si="115"/>
        <v/>
      </c>
      <c r="L424" s="33" t="str">
        <f t="shared" si="116"/>
        <v/>
      </c>
      <c r="M424" s="33" t="str">
        <f t="shared" ca="1" si="117"/>
        <v/>
      </c>
      <c r="N424" s="33" t="str">
        <f t="shared" si="118"/>
        <v/>
      </c>
      <c r="O424" s="34" t="str">
        <f t="shared" ref="O424:O487" si="123">IFERROR(N424-L424,"")</f>
        <v/>
      </c>
      <c r="P424" s="34" t="str">
        <f t="shared" ca="1" si="119"/>
        <v/>
      </c>
      <c r="Q424" s="35" t="str">
        <f t="shared" si="120"/>
        <v/>
      </c>
      <c r="R424" s="35" t="str">
        <f t="shared" ca="1" si="121"/>
        <v/>
      </c>
    </row>
    <row r="425" spans="1:18">
      <c r="A425" s="30" t="str">
        <f t="shared" si="111"/>
        <v/>
      </c>
      <c r="B425" s="31"/>
      <c r="C425" s="31"/>
      <c r="D425" s="31">
        <f t="shared" si="110"/>
        <v>394</v>
      </c>
      <c r="E425" s="31"/>
      <c r="F425" s="31"/>
      <c r="G425" s="33" t="str">
        <f t="shared" si="112"/>
        <v/>
      </c>
      <c r="H425" s="33" t="str">
        <f t="shared" ca="1" si="113"/>
        <v/>
      </c>
      <c r="I425" s="33" t="str">
        <f t="shared" si="114"/>
        <v/>
      </c>
      <c r="J425" s="34" t="str">
        <f t="shared" si="122"/>
        <v/>
      </c>
      <c r="K425" s="34" t="str">
        <f t="shared" ca="1" si="115"/>
        <v/>
      </c>
      <c r="L425" s="33" t="str">
        <f t="shared" si="116"/>
        <v/>
      </c>
      <c r="M425" s="33" t="str">
        <f t="shared" ca="1" si="117"/>
        <v/>
      </c>
      <c r="N425" s="33" t="str">
        <f t="shared" si="118"/>
        <v/>
      </c>
      <c r="O425" s="34" t="str">
        <f t="shared" si="123"/>
        <v/>
      </c>
      <c r="P425" s="34" t="str">
        <f t="shared" ca="1" si="119"/>
        <v/>
      </c>
      <c r="Q425" s="35" t="str">
        <f t="shared" si="120"/>
        <v/>
      </c>
      <c r="R425" s="35" t="str">
        <f t="shared" ca="1" si="121"/>
        <v/>
      </c>
    </row>
    <row r="426" spans="1:18">
      <c r="A426" s="30" t="str">
        <f t="shared" si="111"/>
        <v/>
      </c>
      <c r="B426" s="31"/>
      <c r="C426" s="31"/>
      <c r="D426" s="31">
        <f t="shared" si="110"/>
        <v>395</v>
      </c>
      <c r="E426" s="31"/>
      <c r="F426" s="31"/>
      <c r="G426" s="33" t="str">
        <f t="shared" si="112"/>
        <v/>
      </c>
      <c r="H426" s="33" t="str">
        <f t="shared" ca="1" si="113"/>
        <v/>
      </c>
      <c r="I426" s="33" t="str">
        <f t="shared" si="114"/>
        <v/>
      </c>
      <c r="J426" s="34" t="str">
        <f t="shared" si="122"/>
        <v/>
      </c>
      <c r="K426" s="34" t="str">
        <f t="shared" ca="1" si="115"/>
        <v/>
      </c>
      <c r="L426" s="33" t="str">
        <f t="shared" si="116"/>
        <v/>
      </c>
      <c r="M426" s="33" t="str">
        <f t="shared" ca="1" si="117"/>
        <v/>
      </c>
      <c r="N426" s="33" t="str">
        <f t="shared" si="118"/>
        <v/>
      </c>
      <c r="O426" s="34" t="str">
        <f t="shared" si="123"/>
        <v/>
      </c>
      <c r="P426" s="34" t="str">
        <f t="shared" ca="1" si="119"/>
        <v/>
      </c>
      <c r="Q426" s="35" t="str">
        <f t="shared" si="120"/>
        <v/>
      </c>
      <c r="R426" s="35" t="str">
        <f t="shared" ca="1" si="121"/>
        <v/>
      </c>
    </row>
    <row r="427" spans="1:18">
      <c r="A427" s="30" t="str">
        <f t="shared" si="111"/>
        <v/>
      </c>
      <c r="B427" s="31"/>
      <c r="C427" s="31"/>
      <c r="D427" s="31">
        <f t="shared" si="110"/>
        <v>396</v>
      </c>
      <c r="E427" s="31"/>
      <c r="F427" s="31"/>
      <c r="G427" s="33" t="str">
        <f t="shared" si="112"/>
        <v/>
      </c>
      <c r="H427" s="33" t="str">
        <f t="shared" ca="1" si="113"/>
        <v/>
      </c>
      <c r="I427" s="33" t="str">
        <f t="shared" si="114"/>
        <v/>
      </c>
      <c r="J427" s="34" t="str">
        <f t="shared" si="122"/>
        <v/>
      </c>
      <c r="K427" s="34" t="str">
        <f t="shared" ca="1" si="115"/>
        <v/>
      </c>
      <c r="L427" s="33" t="str">
        <f t="shared" si="116"/>
        <v/>
      </c>
      <c r="M427" s="33" t="str">
        <f t="shared" ca="1" si="117"/>
        <v/>
      </c>
      <c r="N427" s="33" t="str">
        <f t="shared" si="118"/>
        <v/>
      </c>
      <c r="O427" s="34" t="str">
        <f t="shared" si="123"/>
        <v/>
      </c>
      <c r="P427" s="34" t="str">
        <f t="shared" ca="1" si="119"/>
        <v/>
      </c>
      <c r="Q427" s="35" t="str">
        <f t="shared" si="120"/>
        <v/>
      </c>
      <c r="R427" s="35" t="str">
        <f t="shared" ca="1" si="121"/>
        <v/>
      </c>
    </row>
    <row r="428" spans="1:18">
      <c r="A428" s="30" t="str">
        <f t="shared" si="111"/>
        <v/>
      </c>
      <c r="B428" s="31"/>
      <c r="C428" s="31"/>
      <c r="D428" s="31">
        <f t="shared" si="110"/>
        <v>397</v>
      </c>
      <c r="E428" s="31"/>
      <c r="F428" s="31"/>
      <c r="G428" s="33" t="str">
        <f t="shared" si="112"/>
        <v/>
      </c>
      <c r="H428" s="33" t="str">
        <f t="shared" ca="1" si="113"/>
        <v/>
      </c>
      <c r="I428" s="33" t="str">
        <f t="shared" si="114"/>
        <v/>
      </c>
      <c r="J428" s="34" t="str">
        <f t="shared" si="122"/>
        <v/>
      </c>
      <c r="K428" s="34" t="str">
        <f t="shared" ca="1" si="115"/>
        <v/>
      </c>
      <c r="L428" s="33" t="str">
        <f t="shared" si="116"/>
        <v/>
      </c>
      <c r="M428" s="33" t="str">
        <f t="shared" ca="1" si="117"/>
        <v/>
      </c>
      <c r="N428" s="33" t="str">
        <f t="shared" si="118"/>
        <v/>
      </c>
      <c r="O428" s="34" t="str">
        <f t="shared" si="123"/>
        <v/>
      </c>
      <c r="P428" s="34" t="str">
        <f t="shared" ca="1" si="119"/>
        <v/>
      </c>
      <c r="Q428" s="35" t="str">
        <f t="shared" si="120"/>
        <v/>
      </c>
      <c r="R428" s="35" t="str">
        <f t="shared" ca="1" si="121"/>
        <v/>
      </c>
    </row>
    <row r="429" spans="1:18">
      <c r="A429" s="30" t="str">
        <f t="shared" si="111"/>
        <v/>
      </c>
      <c r="B429" s="31"/>
      <c r="C429" s="31"/>
      <c r="D429" s="31">
        <f t="shared" si="110"/>
        <v>398</v>
      </c>
      <c r="E429" s="31"/>
      <c r="F429" s="31"/>
      <c r="G429" s="33" t="str">
        <f t="shared" si="112"/>
        <v/>
      </c>
      <c r="H429" s="33" t="str">
        <f t="shared" ca="1" si="113"/>
        <v/>
      </c>
      <c r="I429" s="33" t="str">
        <f t="shared" si="114"/>
        <v/>
      </c>
      <c r="J429" s="34" t="str">
        <f t="shared" si="122"/>
        <v/>
      </c>
      <c r="K429" s="34" t="str">
        <f t="shared" ca="1" si="115"/>
        <v/>
      </c>
      <c r="L429" s="33" t="str">
        <f t="shared" si="116"/>
        <v/>
      </c>
      <c r="M429" s="33" t="str">
        <f t="shared" ca="1" si="117"/>
        <v/>
      </c>
      <c r="N429" s="33" t="str">
        <f t="shared" si="118"/>
        <v/>
      </c>
      <c r="O429" s="34" t="str">
        <f t="shared" si="123"/>
        <v/>
      </c>
      <c r="P429" s="34" t="str">
        <f t="shared" ca="1" si="119"/>
        <v/>
      </c>
      <c r="Q429" s="35" t="str">
        <f t="shared" si="120"/>
        <v/>
      </c>
      <c r="R429" s="35" t="str">
        <f t="shared" ca="1" si="121"/>
        <v/>
      </c>
    </row>
    <row r="430" spans="1:18">
      <c r="A430" s="30" t="str">
        <f t="shared" si="111"/>
        <v/>
      </c>
      <c r="B430" s="31"/>
      <c r="C430" s="31"/>
      <c r="D430" s="31">
        <f t="shared" si="110"/>
        <v>399</v>
      </c>
      <c r="E430" s="31"/>
      <c r="F430" s="31"/>
      <c r="G430" s="33" t="str">
        <f t="shared" si="112"/>
        <v/>
      </c>
      <c r="H430" s="33" t="str">
        <f t="shared" ca="1" si="113"/>
        <v/>
      </c>
      <c r="I430" s="33" t="str">
        <f t="shared" si="114"/>
        <v/>
      </c>
      <c r="J430" s="34" t="str">
        <f t="shared" si="122"/>
        <v/>
      </c>
      <c r="K430" s="34" t="str">
        <f t="shared" ca="1" si="115"/>
        <v/>
      </c>
      <c r="L430" s="33" t="str">
        <f t="shared" si="116"/>
        <v/>
      </c>
      <c r="M430" s="33" t="str">
        <f t="shared" ca="1" si="117"/>
        <v/>
      </c>
      <c r="N430" s="33" t="str">
        <f t="shared" si="118"/>
        <v/>
      </c>
      <c r="O430" s="34" t="str">
        <f t="shared" si="123"/>
        <v/>
      </c>
      <c r="P430" s="34" t="str">
        <f t="shared" ca="1" si="119"/>
        <v/>
      </c>
      <c r="Q430" s="35" t="str">
        <f t="shared" si="120"/>
        <v/>
      </c>
      <c r="R430" s="35" t="str">
        <f t="shared" ca="1" si="121"/>
        <v/>
      </c>
    </row>
    <row r="431" spans="1:18">
      <c r="A431" s="30" t="str">
        <f t="shared" si="111"/>
        <v/>
      </c>
      <c r="B431" s="31"/>
      <c r="C431" s="31"/>
      <c r="D431" s="31">
        <f t="shared" si="110"/>
        <v>400</v>
      </c>
      <c r="E431" s="31"/>
      <c r="F431" s="31"/>
      <c r="G431" s="33" t="str">
        <f t="shared" si="112"/>
        <v/>
      </c>
      <c r="H431" s="33" t="str">
        <f t="shared" ca="1" si="113"/>
        <v/>
      </c>
      <c r="I431" s="33" t="str">
        <f t="shared" si="114"/>
        <v/>
      </c>
      <c r="J431" s="34" t="str">
        <f t="shared" si="122"/>
        <v/>
      </c>
      <c r="K431" s="34" t="str">
        <f t="shared" ca="1" si="115"/>
        <v/>
      </c>
      <c r="L431" s="33" t="str">
        <f t="shared" si="116"/>
        <v/>
      </c>
      <c r="M431" s="33" t="str">
        <f t="shared" ca="1" si="117"/>
        <v/>
      </c>
      <c r="N431" s="33" t="str">
        <f t="shared" si="118"/>
        <v/>
      </c>
      <c r="O431" s="34" t="str">
        <f t="shared" si="123"/>
        <v/>
      </c>
      <c r="P431" s="34" t="str">
        <f t="shared" ca="1" si="119"/>
        <v/>
      </c>
      <c r="Q431" s="35" t="str">
        <f t="shared" si="120"/>
        <v/>
      </c>
      <c r="R431" s="35" t="str">
        <f t="shared" ca="1" si="121"/>
        <v/>
      </c>
    </row>
    <row r="432" spans="1:18">
      <c r="A432" s="30" t="str">
        <f t="shared" si="111"/>
        <v/>
      </c>
      <c r="B432" s="31"/>
      <c r="C432" s="31"/>
      <c r="D432" s="31">
        <f t="shared" si="110"/>
        <v>401</v>
      </c>
      <c r="E432" s="31"/>
      <c r="F432" s="31"/>
      <c r="G432" s="33" t="str">
        <f t="shared" si="112"/>
        <v/>
      </c>
      <c r="H432" s="33" t="str">
        <f t="shared" ca="1" si="113"/>
        <v/>
      </c>
      <c r="I432" s="33" t="str">
        <f t="shared" si="114"/>
        <v/>
      </c>
      <c r="J432" s="34" t="str">
        <f t="shared" si="122"/>
        <v/>
      </c>
      <c r="K432" s="34" t="str">
        <f t="shared" ca="1" si="115"/>
        <v/>
      </c>
      <c r="L432" s="33" t="str">
        <f t="shared" si="116"/>
        <v/>
      </c>
      <c r="M432" s="33" t="str">
        <f t="shared" ca="1" si="117"/>
        <v/>
      </c>
      <c r="N432" s="33" t="str">
        <f t="shared" si="118"/>
        <v/>
      </c>
      <c r="O432" s="34" t="str">
        <f t="shared" si="123"/>
        <v/>
      </c>
      <c r="P432" s="34" t="str">
        <f t="shared" ca="1" si="119"/>
        <v/>
      </c>
      <c r="Q432" s="35" t="str">
        <f t="shared" si="120"/>
        <v/>
      </c>
      <c r="R432" s="35" t="str">
        <f t="shared" ca="1" si="121"/>
        <v/>
      </c>
    </row>
    <row r="433" spans="1:18">
      <c r="A433" s="30" t="str">
        <f t="shared" si="111"/>
        <v/>
      </c>
      <c r="B433" s="31"/>
      <c r="C433" s="31"/>
      <c r="D433" s="31">
        <f t="shared" si="110"/>
        <v>402</v>
      </c>
      <c r="E433" s="31"/>
      <c r="F433" s="31"/>
      <c r="G433" s="33" t="str">
        <f t="shared" si="112"/>
        <v/>
      </c>
      <c r="H433" s="33" t="str">
        <f t="shared" ca="1" si="113"/>
        <v/>
      </c>
      <c r="I433" s="33" t="str">
        <f t="shared" si="114"/>
        <v/>
      </c>
      <c r="J433" s="34" t="str">
        <f t="shared" si="122"/>
        <v/>
      </c>
      <c r="K433" s="34" t="str">
        <f t="shared" ca="1" si="115"/>
        <v/>
      </c>
      <c r="L433" s="33" t="str">
        <f t="shared" si="116"/>
        <v/>
      </c>
      <c r="M433" s="33" t="str">
        <f t="shared" ca="1" si="117"/>
        <v/>
      </c>
      <c r="N433" s="33" t="str">
        <f t="shared" si="118"/>
        <v/>
      </c>
      <c r="O433" s="34" t="str">
        <f t="shared" si="123"/>
        <v/>
      </c>
      <c r="P433" s="34" t="str">
        <f t="shared" ca="1" si="119"/>
        <v/>
      </c>
      <c r="Q433" s="35" t="str">
        <f t="shared" si="120"/>
        <v/>
      </c>
      <c r="R433" s="35" t="str">
        <f t="shared" ca="1" si="121"/>
        <v/>
      </c>
    </row>
    <row r="434" spans="1:18">
      <c r="A434" s="30" t="str">
        <f t="shared" si="111"/>
        <v/>
      </c>
      <c r="B434" s="31"/>
      <c r="C434" s="31"/>
      <c r="D434" s="31">
        <f t="shared" si="110"/>
        <v>403</v>
      </c>
      <c r="E434" s="31"/>
      <c r="F434" s="31"/>
      <c r="G434" s="33" t="str">
        <f t="shared" si="112"/>
        <v/>
      </c>
      <c r="H434" s="33" t="str">
        <f t="shared" ca="1" si="113"/>
        <v/>
      </c>
      <c r="I434" s="33" t="str">
        <f t="shared" si="114"/>
        <v/>
      </c>
      <c r="J434" s="34" t="str">
        <f t="shared" si="122"/>
        <v/>
      </c>
      <c r="K434" s="34" t="str">
        <f t="shared" ca="1" si="115"/>
        <v/>
      </c>
      <c r="L434" s="33" t="str">
        <f t="shared" si="116"/>
        <v/>
      </c>
      <c r="M434" s="33" t="str">
        <f t="shared" ca="1" si="117"/>
        <v/>
      </c>
      <c r="N434" s="33" t="str">
        <f t="shared" si="118"/>
        <v/>
      </c>
      <c r="O434" s="34" t="str">
        <f t="shared" si="123"/>
        <v/>
      </c>
      <c r="P434" s="34" t="str">
        <f t="shared" ca="1" si="119"/>
        <v/>
      </c>
      <c r="Q434" s="35" t="str">
        <f t="shared" si="120"/>
        <v/>
      </c>
      <c r="R434" s="35" t="str">
        <f t="shared" ca="1" si="121"/>
        <v/>
      </c>
    </row>
    <row r="435" spans="1:18">
      <c r="A435" s="30" t="str">
        <f t="shared" si="111"/>
        <v/>
      </c>
      <c r="B435" s="31"/>
      <c r="C435" s="31"/>
      <c r="D435" s="31">
        <f t="shared" si="110"/>
        <v>404</v>
      </c>
      <c r="E435" s="31"/>
      <c r="F435" s="31"/>
      <c r="G435" s="33" t="str">
        <f t="shared" si="112"/>
        <v/>
      </c>
      <c r="H435" s="33" t="str">
        <f t="shared" ca="1" si="113"/>
        <v/>
      </c>
      <c r="I435" s="33" t="str">
        <f t="shared" si="114"/>
        <v/>
      </c>
      <c r="J435" s="34" t="str">
        <f t="shared" si="122"/>
        <v/>
      </c>
      <c r="K435" s="34" t="str">
        <f t="shared" ca="1" si="115"/>
        <v/>
      </c>
      <c r="L435" s="33" t="str">
        <f t="shared" si="116"/>
        <v/>
      </c>
      <c r="M435" s="33" t="str">
        <f t="shared" ca="1" si="117"/>
        <v/>
      </c>
      <c r="N435" s="33" t="str">
        <f t="shared" si="118"/>
        <v/>
      </c>
      <c r="O435" s="34" t="str">
        <f t="shared" si="123"/>
        <v/>
      </c>
      <c r="P435" s="34" t="str">
        <f t="shared" ca="1" si="119"/>
        <v/>
      </c>
      <c r="Q435" s="35" t="str">
        <f t="shared" si="120"/>
        <v/>
      </c>
      <c r="R435" s="35" t="str">
        <f t="shared" ca="1" si="121"/>
        <v/>
      </c>
    </row>
    <row r="436" spans="1:18">
      <c r="A436" s="30" t="str">
        <f t="shared" si="111"/>
        <v/>
      </c>
      <c r="B436" s="31"/>
      <c r="C436" s="31"/>
      <c r="D436" s="31">
        <f t="shared" si="110"/>
        <v>405</v>
      </c>
      <c r="E436" s="31"/>
      <c r="F436" s="31"/>
      <c r="G436" s="33" t="str">
        <f t="shared" si="112"/>
        <v/>
      </c>
      <c r="H436" s="33" t="str">
        <f t="shared" ca="1" si="113"/>
        <v/>
      </c>
      <c r="I436" s="33" t="str">
        <f t="shared" si="114"/>
        <v/>
      </c>
      <c r="J436" s="34" t="str">
        <f t="shared" si="122"/>
        <v/>
      </c>
      <c r="K436" s="34" t="str">
        <f t="shared" ca="1" si="115"/>
        <v/>
      </c>
      <c r="L436" s="33" t="str">
        <f t="shared" si="116"/>
        <v/>
      </c>
      <c r="M436" s="33" t="str">
        <f t="shared" ca="1" si="117"/>
        <v/>
      </c>
      <c r="N436" s="33" t="str">
        <f t="shared" si="118"/>
        <v/>
      </c>
      <c r="O436" s="34" t="str">
        <f t="shared" si="123"/>
        <v/>
      </c>
      <c r="P436" s="34" t="str">
        <f t="shared" ca="1" si="119"/>
        <v/>
      </c>
      <c r="Q436" s="35" t="str">
        <f t="shared" si="120"/>
        <v/>
      </c>
      <c r="R436" s="35" t="str">
        <f t="shared" ca="1" si="121"/>
        <v/>
      </c>
    </row>
    <row r="437" spans="1:18">
      <c r="A437" s="30" t="str">
        <f t="shared" si="111"/>
        <v/>
      </c>
      <c r="B437" s="31"/>
      <c r="C437" s="31"/>
      <c r="D437" s="31">
        <f t="shared" ref="D437:D500" si="124">1+D436</f>
        <v>406</v>
      </c>
      <c r="E437" s="31"/>
      <c r="F437" s="31"/>
      <c r="G437" s="33" t="str">
        <f t="shared" si="112"/>
        <v/>
      </c>
      <c r="H437" s="33" t="str">
        <f t="shared" ca="1" si="113"/>
        <v/>
      </c>
      <c r="I437" s="33" t="str">
        <f t="shared" si="114"/>
        <v/>
      </c>
      <c r="J437" s="34" t="str">
        <f t="shared" si="122"/>
        <v/>
      </c>
      <c r="K437" s="34" t="str">
        <f t="shared" ca="1" si="115"/>
        <v/>
      </c>
      <c r="L437" s="33" t="str">
        <f t="shared" si="116"/>
        <v/>
      </c>
      <c r="M437" s="33" t="str">
        <f t="shared" ca="1" si="117"/>
        <v/>
      </c>
      <c r="N437" s="33" t="str">
        <f t="shared" si="118"/>
        <v/>
      </c>
      <c r="O437" s="34" t="str">
        <f t="shared" si="123"/>
        <v/>
      </c>
      <c r="P437" s="34" t="str">
        <f t="shared" ca="1" si="119"/>
        <v/>
      </c>
      <c r="Q437" s="35" t="str">
        <f t="shared" si="120"/>
        <v/>
      </c>
      <c r="R437" s="35" t="str">
        <f t="shared" ca="1" si="121"/>
        <v/>
      </c>
    </row>
    <row r="438" spans="1:18">
      <c r="A438" s="30" t="str">
        <f t="shared" si="111"/>
        <v/>
      </c>
      <c r="B438" s="31"/>
      <c r="C438" s="31"/>
      <c r="D438" s="31">
        <f t="shared" si="124"/>
        <v>407</v>
      </c>
      <c r="E438" s="31"/>
      <c r="F438" s="31"/>
      <c r="G438" s="33" t="str">
        <f t="shared" si="112"/>
        <v/>
      </c>
      <c r="H438" s="33" t="str">
        <f t="shared" ca="1" si="113"/>
        <v/>
      </c>
      <c r="I438" s="33" t="str">
        <f t="shared" si="114"/>
        <v/>
      </c>
      <c r="J438" s="34" t="str">
        <f t="shared" si="122"/>
        <v/>
      </c>
      <c r="K438" s="34" t="str">
        <f t="shared" ca="1" si="115"/>
        <v/>
      </c>
      <c r="L438" s="33" t="str">
        <f t="shared" si="116"/>
        <v/>
      </c>
      <c r="M438" s="33" t="str">
        <f t="shared" ca="1" si="117"/>
        <v/>
      </c>
      <c r="N438" s="33" t="str">
        <f t="shared" si="118"/>
        <v/>
      </c>
      <c r="O438" s="34" t="str">
        <f t="shared" si="123"/>
        <v/>
      </c>
      <c r="P438" s="34" t="str">
        <f t="shared" ca="1" si="119"/>
        <v/>
      </c>
      <c r="Q438" s="35" t="str">
        <f t="shared" si="120"/>
        <v/>
      </c>
      <c r="R438" s="35" t="str">
        <f t="shared" ca="1" si="121"/>
        <v/>
      </c>
    </row>
    <row r="439" spans="1:18">
      <c r="A439" s="30" t="str">
        <f t="shared" si="111"/>
        <v/>
      </c>
      <c r="B439" s="31"/>
      <c r="C439" s="31"/>
      <c r="D439" s="31">
        <f t="shared" si="124"/>
        <v>408</v>
      </c>
      <c r="E439" s="31"/>
      <c r="F439" s="31"/>
      <c r="G439" s="33" t="str">
        <f t="shared" si="112"/>
        <v/>
      </c>
      <c r="H439" s="33" t="str">
        <f t="shared" ca="1" si="113"/>
        <v/>
      </c>
      <c r="I439" s="33" t="str">
        <f t="shared" si="114"/>
        <v/>
      </c>
      <c r="J439" s="34" t="str">
        <f t="shared" si="122"/>
        <v/>
      </c>
      <c r="K439" s="34" t="str">
        <f t="shared" ca="1" si="115"/>
        <v/>
      </c>
      <c r="L439" s="33" t="str">
        <f t="shared" si="116"/>
        <v/>
      </c>
      <c r="M439" s="33" t="str">
        <f t="shared" ca="1" si="117"/>
        <v/>
      </c>
      <c r="N439" s="33" t="str">
        <f t="shared" si="118"/>
        <v/>
      </c>
      <c r="O439" s="34" t="str">
        <f t="shared" si="123"/>
        <v/>
      </c>
      <c r="P439" s="34" t="str">
        <f t="shared" ca="1" si="119"/>
        <v/>
      </c>
      <c r="Q439" s="35" t="str">
        <f t="shared" si="120"/>
        <v/>
      </c>
      <c r="R439" s="35" t="str">
        <f t="shared" ca="1" si="121"/>
        <v/>
      </c>
    </row>
    <row r="440" spans="1:18">
      <c r="A440" s="30" t="str">
        <f t="shared" si="111"/>
        <v/>
      </c>
      <c r="B440" s="31"/>
      <c r="C440" s="31"/>
      <c r="D440" s="31">
        <f t="shared" si="124"/>
        <v>409</v>
      </c>
      <c r="E440" s="31"/>
      <c r="F440" s="31"/>
      <c r="G440" s="33" t="str">
        <f t="shared" si="112"/>
        <v/>
      </c>
      <c r="H440" s="33" t="str">
        <f t="shared" ca="1" si="113"/>
        <v/>
      </c>
      <c r="I440" s="33" t="str">
        <f t="shared" si="114"/>
        <v/>
      </c>
      <c r="J440" s="34" t="str">
        <f t="shared" si="122"/>
        <v/>
      </c>
      <c r="K440" s="34" t="str">
        <f t="shared" ca="1" si="115"/>
        <v/>
      </c>
      <c r="L440" s="33" t="str">
        <f t="shared" si="116"/>
        <v/>
      </c>
      <c r="M440" s="33" t="str">
        <f t="shared" ca="1" si="117"/>
        <v/>
      </c>
      <c r="N440" s="33" t="str">
        <f t="shared" si="118"/>
        <v/>
      </c>
      <c r="O440" s="34" t="str">
        <f t="shared" si="123"/>
        <v/>
      </c>
      <c r="P440" s="34" t="str">
        <f t="shared" ca="1" si="119"/>
        <v/>
      </c>
      <c r="Q440" s="35" t="str">
        <f t="shared" si="120"/>
        <v/>
      </c>
      <c r="R440" s="35" t="str">
        <f t="shared" ca="1" si="121"/>
        <v/>
      </c>
    </row>
    <row r="441" spans="1:18">
      <c r="A441" s="30" t="str">
        <f t="shared" si="111"/>
        <v/>
      </c>
      <c r="B441" s="31"/>
      <c r="C441" s="31"/>
      <c r="D441" s="31">
        <f t="shared" si="124"/>
        <v>410</v>
      </c>
      <c r="E441" s="31"/>
      <c r="F441" s="31"/>
      <c r="G441" s="33" t="str">
        <f t="shared" si="112"/>
        <v/>
      </c>
      <c r="H441" s="33" t="str">
        <f t="shared" ca="1" si="113"/>
        <v/>
      </c>
      <c r="I441" s="33" t="str">
        <f t="shared" si="114"/>
        <v/>
      </c>
      <c r="J441" s="34" t="str">
        <f t="shared" si="122"/>
        <v/>
      </c>
      <c r="K441" s="34" t="str">
        <f t="shared" ca="1" si="115"/>
        <v/>
      </c>
      <c r="L441" s="33" t="str">
        <f t="shared" si="116"/>
        <v/>
      </c>
      <c r="M441" s="33" t="str">
        <f t="shared" ca="1" si="117"/>
        <v/>
      </c>
      <c r="N441" s="33" t="str">
        <f t="shared" si="118"/>
        <v/>
      </c>
      <c r="O441" s="34" t="str">
        <f t="shared" si="123"/>
        <v/>
      </c>
      <c r="P441" s="34" t="str">
        <f t="shared" ca="1" si="119"/>
        <v/>
      </c>
      <c r="Q441" s="35" t="str">
        <f t="shared" si="120"/>
        <v/>
      </c>
      <c r="R441" s="35" t="str">
        <f t="shared" ca="1" si="121"/>
        <v/>
      </c>
    </row>
    <row r="442" spans="1:18">
      <c r="A442" s="30" t="str">
        <f t="shared" si="111"/>
        <v/>
      </c>
      <c r="B442" s="31"/>
      <c r="C442" s="31"/>
      <c r="D442" s="31">
        <f t="shared" si="124"/>
        <v>411</v>
      </c>
      <c r="E442" s="31"/>
      <c r="F442" s="31"/>
      <c r="G442" s="33" t="str">
        <f t="shared" si="112"/>
        <v/>
      </c>
      <c r="H442" s="33" t="str">
        <f t="shared" ca="1" si="113"/>
        <v/>
      </c>
      <c r="I442" s="33" t="str">
        <f t="shared" si="114"/>
        <v/>
      </c>
      <c r="J442" s="34" t="str">
        <f t="shared" si="122"/>
        <v/>
      </c>
      <c r="K442" s="34" t="str">
        <f t="shared" ca="1" si="115"/>
        <v/>
      </c>
      <c r="L442" s="33" t="str">
        <f t="shared" si="116"/>
        <v/>
      </c>
      <c r="M442" s="33" t="str">
        <f t="shared" ca="1" si="117"/>
        <v/>
      </c>
      <c r="N442" s="33" t="str">
        <f t="shared" si="118"/>
        <v/>
      </c>
      <c r="O442" s="34" t="str">
        <f t="shared" si="123"/>
        <v/>
      </c>
      <c r="P442" s="34" t="str">
        <f t="shared" ca="1" si="119"/>
        <v/>
      </c>
      <c r="Q442" s="35" t="str">
        <f t="shared" si="120"/>
        <v/>
      </c>
      <c r="R442" s="35" t="str">
        <f t="shared" ca="1" si="121"/>
        <v/>
      </c>
    </row>
    <row r="443" spans="1:18">
      <c r="A443" s="30" t="str">
        <f t="shared" si="111"/>
        <v/>
      </c>
      <c r="B443" s="31"/>
      <c r="C443" s="31"/>
      <c r="D443" s="31">
        <f t="shared" si="124"/>
        <v>412</v>
      </c>
      <c r="E443" s="31"/>
      <c r="F443" s="31"/>
      <c r="G443" s="33" t="str">
        <f t="shared" si="112"/>
        <v/>
      </c>
      <c r="H443" s="33" t="str">
        <f t="shared" ca="1" si="113"/>
        <v/>
      </c>
      <c r="I443" s="33" t="str">
        <f t="shared" si="114"/>
        <v/>
      </c>
      <c r="J443" s="34" t="str">
        <f t="shared" si="122"/>
        <v/>
      </c>
      <c r="K443" s="34" t="str">
        <f t="shared" ca="1" si="115"/>
        <v/>
      </c>
      <c r="L443" s="33" t="str">
        <f t="shared" si="116"/>
        <v/>
      </c>
      <c r="M443" s="33" t="str">
        <f t="shared" ca="1" si="117"/>
        <v/>
      </c>
      <c r="N443" s="33" t="str">
        <f t="shared" si="118"/>
        <v/>
      </c>
      <c r="O443" s="34" t="str">
        <f t="shared" si="123"/>
        <v/>
      </c>
      <c r="P443" s="34" t="str">
        <f t="shared" ca="1" si="119"/>
        <v/>
      </c>
      <c r="Q443" s="35" t="str">
        <f t="shared" si="120"/>
        <v/>
      </c>
      <c r="R443" s="35" t="str">
        <f t="shared" ca="1" si="121"/>
        <v/>
      </c>
    </row>
    <row r="444" spans="1:18">
      <c r="A444" s="30" t="str">
        <f t="shared" si="111"/>
        <v/>
      </c>
      <c r="B444" s="31"/>
      <c r="C444" s="31"/>
      <c r="D444" s="31">
        <f t="shared" si="124"/>
        <v>413</v>
      </c>
      <c r="E444" s="31"/>
      <c r="F444" s="31"/>
      <c r="G444" s="33" t="str">
        <f t="shared" si="112"/>
        <v/>
      </c>
      <c r="H444" s="33" t="str">
        <f t="shared" ca="1" si="113"/>
        <v/>
      </c>
      <c r="I444" s="33" t="str">
        <f t="shared" si="114"/>
        <v/>
      </c>
      <c r="J444" s="34" t="str">
        <f t="shared" si="122"/>
        <v/>
      </c>
      <c r="K444" s="34" t="str">
        <f t="shared" ca="1" si="115"/>
        <v/>
      </c>
      <c r="L444" s="33" t="str">
        <f t="shared" si="116"/>
        <v/>
      </c>
      <c r="M444" s="33" t="str">
        <f t="shared" ca="1" si="117"/>
        <v/>
      </c>
      <c r="N444" s="33" t="str">
        <f t="shared" si="118"/>
        <v/>
      </c>
      <c r="O444" s="34" t="str">
        <f t="shared" si="123"/>
        <v/>
      </c>
      <c r="P444" s="34" t="str">
        <f t="shared" ca="1" si="119"/>
        <v/>
      </c>
      <c r="Q444" s="35" t="str">
        <f t="shared" si="120"/>
        <v/>
      </c>
      <c r="R444" s="35" t="str">
        <f t="shared" ca="1" si="121"/>
        <v/>
      </c>
    </row>
    <row r="445" spans="1:18">
      <c r="A445" s="30" t="str">
        <f t="shared" si="111"/>
        <v/>
      </c>
      <c r="B445" s="31"/>
      <c r="C445" s="31"/>
      <c r="D445" s="31">
        <f t="shared" si="124"/>
        <v>414</v>
      </c>
      <c r="E445" s="31"/>
      <c r="F445" s="31"/>
      <c r="G445" s="33" t="str">
        <f t="shared" si="112"/>
        <v/>
      </c>
      <c r="H445" s="33" t="str">
        <f t="shared" ca="1" si="113"/>
        <v/>
      </c>
      <c r="I445" s="33" t="str">
        <f t="shared" si="114"/>
        <v/>
      </c>
      <c r="J445" s="34" t="str">
        <f t="shared" si="122"/>
        <v/>
      </c>
      <c r="K445" s="34" t="str">
        <f t="shared" ca="1" si="115"/>
        <v/>
      </c>
      <c r="L445" s="33" t="str">
        <f t="shared" si="116"/>
        <v/>
      </c>
      <c r="M445" s="33" t="str">
        <f t="shared" ca="1" si="117"/>
        <v/>
      </c>
      <c r="N445" s="33" t="str">
        <f t="shared" si="118"/>
        <v/>
      </c>
      <c r="O445" s="34" t="str">
        <f t="shared" si="123"/>
        <v/>
      </c>
      <c r="P445" s="34" t="str">
        <f t="shared" ca="1" si="119"/>
        <v/>
      </c>
      <c r="Q445" s="35" t="str">
        <f t="shared" si="120"/>
        <v/>
      </c>
      <c r="R445" s="35" t="str">
        <f t="shared" ca="1" si="121"/>
        <v/>
      </c>
    </row>
    <row r="446" spans="1:18">
      <c r="A446" s="30" t="str">
        <f t="shared" si="111"/>
        <v/>
      </c>
      <c r="B446" s="31"/>
      <c r="C446" s="31"/>
      <c r="D446" s="31">
        <f t="shared" si="124"/>
        <v>415</v>
      </c>
      <c r="E446" s="31"/>
      <c r="F446" s="31"/>
      <c r="G446" s="33" t="str">
        <f t="shared" si="112"/>
        <v/>
      </c>
      <c r="H446" s="33" t="str">
        <f t="shared" ca="1" si="113"/>
        <v/>
      </c>
      <c r="I446" s="33" t="str">
        <f t="shared" si="114"/>
        <v/>
      </c>
      <c r="J446" s="34" t="str">
        <f t="shared" si="122"/>
        <v/>
      </c>
      <c r="K446" s="34" t="str">
        <f t="shared" ca="1" si="115"/>
        <v/>
      </c>
      <c r="L446" s="33" t="str">
        <f t="shared" si="116"/>
        <v/>
      </c>
      <c r="M446" s="33" t="str">
        <f t="shared" ca="1" si="117"/>
        <v/>
      </c>
      <c r="N446" s="33" t="str">
        <f t="shared" si="118"/>
        <v/>
      </c>
      <c r="O446" s="34" t="str">
        <f t="shared" si="123"/>
        <v/>
      </c>
      <c r="P446" s="34" t="str">
        <f t="shared" ca="1" si="119"/>
        <v/>
      </c>
      <c r="Q446" s="35" t="str">
        <f t="shared" si="120"/>
        <v/>
      </c>
      <c r="R446" s="35" t="str">
        <f t="shared" ca="1" si="121"/>
        <v/>
      </c>
    </row>
    <row r="447" spans="1:18">
      <c r="A447" s="30" t="str">
        <f t="shared" si="111"/>
        <v/>
      </c>
      <c r="B447" s="31"/>
      <c r="C447" s="31"/>
      <c r="D447" s="31">
        <f t="shared" si="124"/>
        <v>416</v>
      </c>
      <c r="E447" s="31"/>
      <c r="F447" s="31"/>
      <c r="G447" s="33" t="str">
        <f t="shared" si="112"/>
        <v/>
      </c>
      <c r="H447" s="33" t="str">
        <f t="shared" ca="1" si="113"/>
        <v/>
      </c>
      <c r="I447" s="33" t="str">
        <f t="shared" si="114"/>
        <v/>
      </c>
      <c r="J447" s="34" t="str">
        <f t="shared" si="122"/>
        <v/>
      </c>
      <c r="K447" s="34" t="str">
        <f t="shared" ca="1" si="115"/>
        <v/>
      </c>
      <c r="L447" s="33" t="str">
        <f t="shared" si="116"/>
        <v/>
      </c>
      <c r="M447" s="33" t="str">
        <f t="shared" ca="1" si="117"/>
        <v/>
      </c>
      <c r="N447" s="33" t="str">
        <f t="shared" si="118"/>
        <v/>
      </c>
      <c r="O447" s="34" t="str">
        <f t="shared" si="123"/>
        <v/>
      </c>
      <c r="P447" s="34" t="str">
        <f t="shared" ca="1" si="119"/>
        <v/>
      </c>
      <c r="Q447" s="35" t="str">
        <f t="shared" si="120"/>
        <v/>
      </c>
      <c r="R447" s="35" t="str">
        <f t="shared" ca="1" si="121"/>
        <v/>
      </c>
    </row>
    <row r="448" spans="1:18">
      <c r="A448" s="30" t="str">
        <f t="shared" si="111"/>
        <v/>
      </c>
      <c r="B448" s="31"/>
      <c r="C448" s="31"/>
      <c r="D448" s="31">
        <f t="shared" si="124"/>
        <v>417</v>
      </c>
      <c r="E448" s="31"/>
      <c r="F448" s="31"/>
      <c r="G448" s="33" t="str">
        <f t="shared" si="112"/>
        <v/>
      </c>
      <c r="H448" s="33" t="str">
        <f t="shared" ca="1" si="113"/>
        <v/>
      </c>
      <c r="I448" s="33" t="str">
        <f t="shared" si="114"/>
        <v/>
      </c>
      <c r="J448" s="34" t="str">
        <f t="shared" si="122"/>
        <v/>
      </c>
      <c r="K448" s="34" t="str">
        <f t="shared" ca="1" si="115"/>
        <v/>
      </c>
      <c r="L448" s="33" t="str">
        <f t="shared" si="116"/>
        <v/>
      </c>
      <c r="M448" s="33" t="str">
        <f t="shared" ca="1" si="117"/>
        <v/>
      </c>
      <c r="N448" s="33" t="str">
        <f t="shared" si="118"/>
        <v/>
      </c>
      <c r="O448" s="34" t="str">
        <f t="shared" si="123"/>
        <v/>
      </c>
      <c r="P448" s="34" t="str">
        <f t="shared" ca="1" si="119"/>
        <v/>
      </c>
      <c r="Q448" s="35" t="str">
        <f t="shared" si="120"/>
        <v/>
      </c>
      <c r="R448" s="35" t="str">
        <f t="shared" ca="1" si="121"/>
        <v/>
      </c>
    </row>
    <row r="449" spans="1:18">
      <c r="A449" s="30" t="str">
        <f t="shared" si="111"/>
        <v/>
      </c>
      <c r="B449" s="31"/>
      <c r="C449" s="31"/>
      <c r="D449" s="31">
        <f t="shared" si="124"/>
        <v>418</v>
      </c>
      <c r="E449" s="31"/>
      <c r="F449" s="31"/>
      <c r="G449" s="33" t="str">
        <f t="shared" si="112"/>
        <v/>
      </c>
      <c r="H449" s="33" t="str">
        <f t="shared" ca="1" si="113"/>
        <v/>
      </c>
      <c r="I449" s="33" t="str">
        <f t="shared" si="114"/>
        <v/>
      </c>
      <c r="J449" s="34" t="str">
        <f t="shared" si="122"/>
        <v/>
      </c>
      <c r="K449" s="34" t="str">
        <f t="shared" ca="1" si="115"/>
        <v/>
      </c>
      <c r="L449" s="33" t="str">
        <f t="shared" si="116"/>
        <v/>
      </c>
      <c r="M449" s="33" t="str">
        <f t="shared" ca="1" si="117"/>
        <v/>
      </c>
      <c r="N449" s="33" t="str">
        <f t="shared" si="118"/>
        <v/>
      </c>
      <c r="O449" s="34" t="str">
        <f t="shared" si="123"/>
        <v/>
      </c>
      <c r="P449" s="34" t="str">
        <f t="shared" ca="1" si="119"/>
        <v/>
      </c>
      <c r="Q449" s="35" t="str">
        <f t="shared" si="120"/>
        <v/>
      </c>
      <c r="R449" s="35" t="str">
        <f t="shared" ca="1" si="121"/>
        <v/>
      </c>
    </row>
    <row r="450" spans="1:18">
      <c r="A450" s="30" t="str">
        <f t="shared" si="111"/>
        <v/>
      </c>
      <c r="B450" s="31"/>
      <c r="C450" s="31"/>
      <c r="D450" s="31">
        <f t="shared" si="124"/>
        <v>419</v>
      </c>
      <c r="E450" s="31"/>
      <c r="F450" s="31"/>
      <c r="G450" s="33" t="str">
        <f t="shared" si="112"/>
        <v/>
      </c>
      <c r="H450" s="33" t="str">
        <f t="shared" ca="1" si="113"/>
        <v/>
      </c>
      <c r="I450" s="33" t="str">
        <f t="shared" si="114"/>
        <v/>
      </c>
      <c r="J450" s="34" t="str">
        <f t="shared" si="122"/>
        <v/>
      </c>
      <c r="K450" s="34" t="str">
        <f t="shared" ca="1" si="115"/>
        <v/>
      </c>
      <c r="L450" s="33" t="str">
        <f t="shared" si="116"/>
        <v/>
      </c>
      <c r="M450" s="33" t="str">
        <f t="shared" ca="1" si="117"/>
        <v/>
      </c>
      <c r="N450" s="33" t="str">
        <f t="shared" si="118"/>
        <v/>
      </c>
      <c r="O450" s="34" t="str">
        <f t="shared" si="123"/>
        <v/>
      </c>
      <c r="P450" s="34" t="str">
        <f t="shared" ca="1" si="119"/>
        <v/>
      </c>
      <c r="Q450" s="35" t="str">
        <f t="shared" si="120"/>
        <v/>
      </c>
      <c r="R450" s="35" t="str">
        <f t="shared" ca="1" si="121"/>
        <v/>
      </c>
    </row>
    <row r="451" spans="1:18">
      <c r="A451" s="30" t="str">
        <f t="shared" si="111"/>
        <v/>
      </c>
      <c r="B451" s="31"/>
      <c r="C451" s="31"/>
      <c r="D451" s="31">
        <f t="shared" si="124"/>
        <v>420</v>
      </c>
      <c r="E451" s="31"/>
      <c r="F451" s="31"/>
      <c r="G451" s="33" t="str">
        <f t="shared" si="112"/>
        <v/>
      </c>
      <c r="H451" s="33" t="str">
        <f t="shared" ca="1" si="113"/>
        <v/>
      </c>
      <c r="I451" s="33" t="str">
        <f t="shared" si="114"/>
        <v/>
      </c>
      <c r="J451" s="34" t="str">
        <f t="shared" si="122"/>
        <v/>
      </c>
      <c r="K451" s="34" t="str">
        <f t="shared" ca="1" si="115"/>
        <v/>
      </c>
      <c r="L451" s="33" t="str">
        <f t="shared" si="116"/>
        <v/>
      </c>
      <c r="M451" s="33" t="str">
        <f t="shared" ca="1" si="117"/>
        <v/>
      </c>
      <c r="N451" s="33" t="str">
        <f t="shared" si="118"/>
        <v/>
      </c>
      <c r="O451" s="34" t="str">
        <f t="shared" si="123"/>
        <v/>
      </c>
      <c r="P451" s="34" t="str">
        <f t="shared" ca="1" si="119"/>
        <v/>
      </c>
      <c r="Q451" s="35" t="str">
        <f t="shared" si="120"/>
        <v/>
      </c>
      <c r="R451" s="35" t="str">
        <f t="shared" ca="1" si="121"/>
        <v/>
      </c>
    </row>
    <row r="452" spans="1:18">
      <c r="A452" s="30" t="str">
        <f t="shared" si="111"/>
        <v/>
      </c>
      <c r="B452" s="31"/>
      <c r="C452" s="31"/>
      <c r="D452" s="31">
        <f t="shared" si="124"/>
        <v>421</v>
      </c>
      <c r="E452" s="31"/>
      <c r="F452" s="31"/>
      <c r="G452" s="33" t="str">
        <f t="shared" si="112"/>
        <v/>
      </c>
      <c r="H452" s="33" t="str">
        <f t="shared" ca="1" si="113"/>
        <v/>
      </c>
      <c r="I452" s="33" t="str">
        <f t="shared" si="114"/>
        <v/>
      </c>
      <c r="J452" s="34" t="str">
        <f t="shared" si="122"/>
        <v/>
      </c>
      <c r="K452" s="34" t="str">
        <f t="shared" ca="1" si="115"/>
        <v/>
      </c>
      <c r="L452" s="33" t="str">
        <f t="shared" si="116"/>
        <v/>
      </c>
      <c r="M452" s="33" t="str">
        <f t="shared" ca="1" si="117"/>
        <v/>
      </c>
      <c r="N452" s="33" t="str">
        <f t="shared" si="118"/>
        <v/>
      </c>
      <c r="O452" s="34" t="str">
        <f t="shared" si="123"/>
        <v/>
      </c>
      <c r="P452" s="34" t="str">
        <f t="shared" ca="1" si="119"/>
        <v/>
      </c>
      <c r="Q452" s="35" t="str">
        <f t="shared" si="120"/>
        <v/>
      </c>
      <c r="R452" s="35" t="str">
        <f t="shared" ca="1" si="121"/>
        <v/>
      </c>
    </row>
    <row r="453" spans="1:18">
      <c r="A453" s="30" t="str">
        <f t="shared" si="111"/>
        <v/>
      </c>
      <c r="B453" s="31"/>
      <c r="C453" s="31"/>
      <c r="D453" s="31">
        <f t="shared" si="124"/>
        <v>422</v>
      </c>
      <c r="E453" s="31"/>
      <c r="F453" s="31"/>
      <c r="G453" s="33" t="str">
        <f t="shared" si="112"/>
        <v/>
      </c>
      <c r="H453" s="33" t="str">
        <f t="shared" ca="1" si="113"/>
        <v/>
      </c>
      <c r="I453" s="33" t="str">
        <f t="shared" si="114"/>
        <v/>
      </c>
      <c r="J453" s="34" t="str">
        <f t="shared" si="122"/>
        <v/>
      </c>
      <c r="K453" s="34" t="str">
        <f t="shared" ca="1" si="115"/>
        <v/>
      </c>
      <c r="L453" s="33" t="str">
        <f t="shared" si="116"/>
        <v/>
      </c>
      <c r="M453" s="33" t="str">
        <f t="shared" ca="1" si="117"/>
        <v/>
      </c>
      <c r="N453" s="33" t="str">
        <f t="shared" si="118"/>
        <v/>
      </c>
      <c r="O453" s="34" t="str">
        <f t="shared" si="123"/>
        <v/>
      </c>
      <c r="P453" s="34" t="str">
        <f t="shared" ca="1" si="119"/>
        <v/>
      </c>
      <c r="Q453" s="35" t="str">
        <f t="shared" si="120"/>
        <v/>
      </c>
      <c r="R453" s="35" t="str">
        <f t="shared" ca="1" si="121"/>
        <v/>
      </c>
    </row>
    <row r="454" spans="1:18">
      <c r="A454" s="30" t="str">
        <f t="shared" si="111"/>
        <v/>
      </c>
      <c r="B454" s="31"/>
      <c r="C454" s="31"/>
      <c r="D454" s="31">
        <f t="shared" si="124"/>
        <v>423</v>
      </c>
      <c r="E454" s="31"/>
      <c r="F454" s="31"/>
      <c r="G454" s="33" t="str">
        <f t="shared" si="112"/>
        <v/>
      </c>
      <c r="H454" s="33" t="str">
        <f t="shared" ca="1" si="113"/>
        <v/>
      </c>
      <c r="I454" s="33" t="str">
        <f t="shared" si="114"/>
        <v/>
      </c>
      <c r="J454" s="34" t="str">
        <f t="shared" si="122"/>
        <v/>
      </c>
      <c r="K454" s="34" t="str">
        <f t="shared" ca="1" si="115"/>
        <v/>
      </c>
      <c r="L454" s="33" t="str">
        <f t="shared" si="116"/>
        <v/>
      </c>
      <c r="M454" s="33" t="str">
        <f t="shared" ca="1" si="117"/>
        <v/>
      </c>
      <c r="N454" s="33" t="str">
        <f t="shared" si="118"/>
        <v/>
      </c>
      <c r="O454" s="34" t="str">
        <f t="shared" si="123"/>
        <v/>
      </c>
      <c r="P454" s="34" t="str">
        <f t="shared" ca="1" si="119"/>
        <v/>
      </c>
      <c r="Q454" s="35" t="str">
        <f t="shared" si="120"/>
        <v/>
      </c>
      <c r="R454" s="35" t="str">
        <f t="shared" ca="1" si="121"/>
        <v/>
      </c>
    </row>
    <row r="455" spans="1:18">
      <c r="A455" s="30" t="str">
        <f t="shared" si="111"/>
        <v/>
      </c>
      <c r="B455" s="31"/>
      <c r="C455" s="31"/>
      <c r="D455" s="31">
        <f t="shared" si="124"/>
        <v>424</v>
      </c>
      <c r="E455" s="31"/>
      <c r="F455" s="31"/>
      <c r="G455" s="33" t="str">
        <f t="shared" si="112"/>
        <v/>
      </c>
      <c r="H455" s="33" t="str">
        <f t="shared" ca="1" si="113"/>
        <v/>
      </c>
      <c r="I455" s="33" t="str">
        <f t="shared" si="114"/>
        <v/>
      </c>
      <c r="J455" s="34" t="str">
        <f t="shared" si="122"/>
        <v/>
      </c>
      <c r="K455" s="34" t="str">
        <f t="shared" ca="1" si="115"/>
        <v/>
      </c>
      <c r="L455" s="33" t="str">
        <f t="shared" si="116"/>
        <v/>
      </c>
      <c r="M455" s="33" t="str">
        <f t="shared" ca="1" si="117"/>
        <v/>
      </c>
      <c r="N455" s="33" t="str">
        <f t="shared" si="118"/>
        <v/>
      </c>
      <c r="O455" s="34" t="str">
        <f t="shared" si="123"/>
        <v/>
      </c>
      <c r="P455" s="34" t="str">
        <f t="shared" ca="1" si="119"/>
        <v/>
      </c>
      <c r="Q455" s="35" t="str">
        <f t="shared" si="120"/>
        <v/>
      </c>
      <c r="R455" s="35" t="str">
        <f t="shared" ca="1" si="121"/>
        <v/>
      </c>
    </row>
    <row r="456" spans="1:18">
      <c r="A456" s="30" t="str">
        <f t="shared" si="111"/>
        <v/>
      </c>
      <c r="B456" s="31"/>
      <c r="C456" s="31"/>
      <c r="D456" s="31">
        <f t="shared" si="124"/>
        <v>425</v>
      </c>
      <c r="E456" s="31"/>
      <c r="F456" s="31"/>
      <c r="G456" s="33" t="str">
        <f t="shared" si="112"/>
        <v/>
      </c>
      <c r="H456" s="33" t="str">
        <f t="shared" ca="1" si="113"/>
        <v/>
      </c>
      <c r="I456" s="33" t="str">
        <f t="shared" si="114"/>
        <v/>
      </c>
      <c r="J456" s="34" t="str">
        <f t="shared" si="122"/>
        <v/>
      </c>
      <c r="K456" s="34" t="str">
        <f t="shared" ca="1" si="115"/>
        <v/>
      </c>
      <c r="L456" s="33" t="str">
        <f t="shared" si="116"/>
        <v/>
      </c>
      <c r="M456" s="33" t="str">
        <f t="shared" ca="1" si="117"/>
        <v/>
      </c>
      <c r="N456" s="33" t="str">
        <f t="shared" si="118"/>
        <v/>
      </c>
      <c r="O456" s="34" t="str">
        <f t="shared" si="123"/>
        <v/>
      </c>
      <c r="P456" s="34" t="str">
        <f t="shared" ca="1" si="119"/>
        <v/>
      </c>
      <c r="Q456" s="35" t="str">
        <f t="shared" si="120"/>
        <v/>
      </c>
      <c r="R456" s="35" t="str">
        <f t="shared" ca="1" si="121"/>
        <v/>
      </c>
    </row>
    <row r="457" spans="1:18">
      <c r="A457" s="30" t="str">
        <f t="shared" si="111"/>
        <v/>
      </c>
      <c r="B457" s="31"/>
      <c r="C457" s="31"/>
      <c r="D457" s="31">
        <f t="shared" si="124"/>
        <v>426</v>
      </c>
      <c r="E457" s="31"/>
      <c r="F457" s="31"/>
      <c r="G457" s="33" t="str">
        <f t="shared" si="112"/>
        <v/>
      </c>
      <c r="H457" s="33" t="str">
        <f t="shared" ca="1" si="113"/>
        <v/>
      </c>
      <c r="I457" s="33" t="str">
        <f t="shared" si="114"/>
        <v/>
      </c>
      <c r="J457" s="34" t="str">
        <f t="shared" si="122"/>
        <v/>
      </c>
      <c r="K457" s="34" t="str">
        <f t="shared" ca="1" si="115"/>
        <v/>
      </c>
      <c r="L457" s="33" t="str">
        <f t="shared" si="116"/>
        <v/>
      </c>
      <c r="M457" s="33" t="str">
        <f t="shared" ca="1" si="117"/>
        <v/>
      </c>
      <c r="N457" s="33" t="str">
        <f t="shared" si="118"/>
        <v/>
      </c>
      <c r="O457" s="34" t="str">
        <f t="shared" si="123"/>
        <v/>
      </c>
      <c r="P457" s="34" t="str">
        <f t="shared" ca="1" si="119"/>
        <v/>
      </c>
      <c r="Q457" s="35" t="str">
        <f t="shared" si="120"/>
        <v/>
      </c>
      <c r="R457" s="35" t="str">
        <f t="shared" ca="1" si="121"/>
        <v/>
      </c>
    </row>
    <row r="458" spans="1:18">
      <c r="A458" s="30" t="str">
        <f t="shared" si="111"/>
        <v/>
      </c>
      <c r="B458" s="31"/>
      <c r="C458" s="31"/>
      <c r="D458" s="31">
        <f t="shared" si="124"/>
        <v>427</v>
      </c>
      <c r="E458" s="31"/>
      <c r="F458" s="31"/>
      <c r="G458" s="33" t="str">
        <f t="shared" si="112"/>
        <v/>
      </c>
      <c r="H458" s="33" t="str">
        <f t="shared" ca="1" si="113"/>
        <v/>
      </c>
      <c r="I458" s="33" t="str">
        <f t="shared" si="114"/>
        <v/>
      </c>
      <c r="J458" s="34" t="str">
        <f t="shared" si="122"/>
        <v/>
      </c>
      <c r="K458" s="34" t="str">
        <f t="shared" ca="1" si="115"/>
        <v/>
      </c>
      <c r="L458" s="33" t="str">
        <f t="shared" si="116"/>
        <v/>
      </c>
      <c r="M458" s="33" t="str">
        <f t="shared" ca="1" si="117"/>
        <v/>
      </c>
      <c r="N458" s="33" t="str">
        <f t="shared" si="118"/>
        <v/>
      </c>
      <c r="O458" s="34" t="str">
        <f t="shared" si="123"/>
        <v/>
      </c>
      <c r="P458" s="34" t="str">
        <f t="shared" ca="1" si="119"/>
        <v/>
      </c>
      <c r="Q458" s="35" t="str">
        <f t="shared" si="120"/>
        <v/>
      </c>
      <c r="R458" s="35" t="str">
        <f t="shared" ca="1" si="121"/>
        <v/>
      </c>
    </row>
    <row r="459" spans="1:18">
      <c r="A459" s="30" t="str">
        <f t="shared" si="111"/>
        <v/>
      </c>
      <c r="B459" s="31"/>
      <c r="C459" s="31"/>
      <c r="D459" s="31">
        <f t="shared" si="124"/>
        <v>428</v>
      </c>
      <c r="E459" s="31"/>
      <c r="F459" s="31"/>
      <c r="G459" s="33" t="str">
        <f t="shared" si="112"/>
        <v/>
      </c>
      <c r="H459" s="33" t="str">
        <f t="shared" ca="1" si="113"/>
        <v/>
      </c>
      <c r="I459" s="33" t="str">
        <f t="shared" si="114"/>
        <v/>
      </c>
      <c r="J459" s="34" t="str">
        <f t="shared" si="122"/>
        <v/>
      </c>
      <c r="K459" s="34" t="str">
        <f t="shared" ca="1" si="115"/>
        <v/>
      </c>
      <c r="L459" s="33" t="str">
        <f t="shared" si="116"/>
        <v/>
      </c>
      <c r="M459" s="33" t="str">
        <f t="shared" ca="1" si="117"/>
        <v/>
      </c>
      <c r="N459" s="33" t="str">
        <f t="shared" si="118"/>
        <v/>
      </c>
      <c r="O459" s="34" t="str">
        <f t="shared" si="123"/>
        <v/>
      </c>
      <c r="P459" s="34" t="str">
        <f t="shared" ca="1" si="119"/>
        <v/>
      </c>
      <c r="Q459" s="35" t="str">
        <f t="shared" si="120"/>
        <v/>
      </c>
      <c r="R459" s="35" t="str">
        <f t="shared" ca="1" si="121"/>
        <v/>
      </c>
    </row>
    <row r="460" spans="1:18">
      <c r="A460" s="30" t="str">
        <f t="shared" si="111"/>
        <v/>
      </c>
      <c r="B460" s="31"/>
      <c r="C460" s="31"/>
      <c r="D460" s="31">
        <f t="shared" si="124"/>
        <v>429</v>
      </c>
      <c r="E460" s="31"/>
      <c r="F460" s="31"/>
      <c r="G460" s="33" t="str">
        <f t="shared" si="112"/>
        <v/>
      </c>
      <c r="H460" s="33" t="str">
        <f t="shared" ca="1" si="113"/>
        <v/>
      </c>
      <c r="I460" s="33" t="str">
        <f t="shared" si="114"/>
        <v/>
      </c>
      <c r="J460" s="34" t="str">
        <f t="shared" si="122"/>
        <v/>
      </c>
      <c r="K460" s="34" t="str">
        <f t="shared" ca="1" si="115"/>
        <v/>
      </c>
      <c r="L460" s="33" t="str">
        <f t="shared" si="116"/>
        <v/>
      </c>
      <c r="M460" s="33" t="str">
        <f t="shared" ca="1" si="117"/>
        <v/>
      </c>
      <c r="N460" s="33" t="str">
        <f t="shared" si="118"/>
        <v/>
      </c>
      <c r="O460" s="34" t="str">
        <f t="shared" si="123"/>
        <v/>
      </c>
      <c r="P460" s="34" t="str">
        <f t="shared" ca="1" si="119"/>
        <v/>
      </c>
      <c r="Q460" s="35" t="str">
        <f t="shared" si="120"/>
        <v/>
      </c>
      <c r="R460" s="35" t="str">
        <f t="shared" ca="1" si="121"/>
        <v/>
      </c>
    </row>
    <row r="461" spans="1:18">
      <c r="A461" s="30" t="str">
        <f t="shared" si="111"/>
        <v/>
      </c>
      <c r="B461" s="31"/>
      <c r="C461" s="31"/>
      <c r="D461" s="31">
        <f t="shared" si="124"/>
        <v>430</v>
      </c>
      <c r="E461" s="31"/>
      <c r="F461" s="31"/>
      <c r="G461" s="33" t="str">
        <f t="shared" si="112"/>
        <v/>
      </c>
      <c r="H461" s="33" t="str">
        <f t="shared" ca="1" si="113"/>
        <v/>
      </c>
      <c r="I461" s="33" t="str">
        <f t="shared" si="114"/>
        <v/>
      </c>
      <c r="J461" s="34" t="str">
        <f t="shared" si="122"/>
        <v/>
      </c>
      <c r="K461" s="34" t="str">
        <f t="shared" ca="1" si="115"/>
        <v/>
      </c>
      <c r="L461" s="33" t="str">
        <f t="shared" si="116"/>
        <v/>
      </c>
      <c r="M461" s="33" t="str">
        <f t="shared" ca="1" si="117"/>
        <v/>
      </c>
      <c r="N461" s="33" t="str">
        <f t="shared" si="118"/>
        <v/>
      </c>
      <c r="O461" s="34" t="str">
        <f t="shared" si="123"/>
        <v/>
      </c>
      <c r="P461" s="34" t="str">
        <f t="shared" ca="1" si="119"/>
        <v/>
      </c>
      <c r="Q461" s="35" t="str">
        <f t="shared" si="120"/>
        <v/>
      </c>
      <c r="R461" s="35" t="str">
        <f t="shared" ca="1" si="121"/>
        <v/>
      </c>
    </row>
    <row r="462" spans="1:18">
      <c r="A462" s="30" t="str">
        <f t="shared" si="111"/>
        <v/>
      </c>
      <c r="B462" s="31"/>
      <c r="C462" s="31"/>
      <c r="D462" s="31">
        <f t="shared" si="124"/>
        <v>431</v>
      </c>
      <c r="E462" s="31"/>
      <c r="F462" s="31"/>
      <c r="G462" s="33" t="str">
        <f t="shared" si="112"/>
        <v/>
      </c>
      <c r="H462" s="33" t="str">
        <f t="shared" ca="1" si="113"/>
        <v/>
      </c>
      <c r="I462" s="33" t="str">
        <f t="shared" si="114"/>
        <v/>
      </c>
      <c r="J462" s="34" t="str">
        <f t="shared" si="122"/>
        <v/>
      </c>
      <c r="K462" s="34" t="str">
        <f t="shared" ca="1" si="115"/>
        <v/>
      </c>
      <c r="L462" s="33" t="str">
        <f t="shared" si="116"/>
        <v/>
      </c>
      <c r="M462" s="33" t="str">
        <f t="shared" ca="1" si="117"/>
        <v/>
      </c>
      <c r="N462" s="33" t="str">
        <f t="shared" si="118"/>
        <v/>
      </c>
      <c r="O462" s="34" t="str">
        <f t="shared" si="123"/>
        <v/>
      </c>
      <c r="P462" s="34" t="str">
        <f t="shared" ca="1" si="119"/>
        <v/>
      </c>
      <c r="Q462" s="35" t="str">
        <f t="shared" si="120"/>
        <v/>
      </c>
      <c r="R462" s="35" t="str">
        <f t="shared" ca="1" si="121"/>
        <v/>
      </c>
    </row>
    <row r="463" spans="1:18">
      <c r="A463" s="30" t="str">
        <f t="shared" si="111"/>
        <v/>
      </c>
      <c r="B463" s="31"/>
      <c r="C463" s="31"/>
      <c r="D463" s="31">
        <f t="shared" si="124"/>
        <v>432</v>
      </c>
      <c r="E463" s="31"/>
      <c r="F463" s="31"/>
      <c r="G463" s="33" t="str">
        <f t="shared" si="112"/>
        <v/>
      </c>
      <c r="H463" s="33" t="str">
        <f t="shared" ca="1" si="113"/>
        <v/>
      </c>
      <c r="I463" s="33" t="str">
        <f t="shared" si="114"/>
        <v/>
      </c>
      <c r="J463" s="34" t="str">
        <f t="shared" si="122"/>
        <v/>
      </c>
      <c r="K463" s="34" t="str">
        <f t="shared" ca="1" si="115"/>
        <v/>
      </c>
      <c r="L463" s="33" t="str">
        <f t="shared" si="116"/>
        <v/>
      </c>
      <c r="M463" s="33" t="str">
        <f t="shared" ca="1" si="117"/>
        <v/>
      </c>
      <c r="N463" s="33" t="str">
        <f t="shared" si="118"/>
        <v/>
      </c>
      <c r="O463" s="34" t="str">
        <f t="shared" si="123"/>
        <v/>
      </c>
      <c r="P463" s="34" t="str">
        <f t="shared" ca="1" si="119"/>
        <v/>
      </c>
      <c r="Q463" s="35" t="str">
        <f t="shared" si="120"/>
        <v/>
      </c>
      <c r="R463" s="35" t="str">
        <f t="shared" ca="1" si="121"/>
        <v/>
      </c>
    </row>
    <row r="464" spans="1:18">
      <c r="A464" s="30" t="str">
        <f t="shared" si="111"/>
        <v/>
      </c>
      <c r="B464" s="31"/>
      <c r="C464" s="31"/>
      <c r="D464" s="31">
        <f t="shared" si="124"/>
        <v>433</v>
      </c>
      <c r="E464" s="31"/>
      <c r="F464" s="31"/>
      <c r="G464" s="33" t="str">
        <f t="shared" si="112"/>
        <v/>
      </c>
      <c r="H464" s="33" t="str">
        <f t="shared" ca="1" si="113"/>
        <v/>
      </c>
      <c r="I464" s="33" t="str">
        <f t="shared" si="114"/>
        <v/>
      </c>
      <c r="J464" s="34" t="str">
        <f t="shared" si="122"/>
        <v/>
      </c>
      <c r="K464" s="34" t="str">
        <f t="shared" ca="1" si="115"/>
        <v/>
      </c>
      <c r="L464" s="33" t="str">
        <f t="shared" si="116"/>
        <v/>
      </c>
      <c r="M464" s="33" t="str">
        <f t="shared" ca="1" si="117"/>
        <v/>
      </c>
      <c r="N464" s="33" t="str">
        <f t="shared" si="118"/>
        <v/>
      </c>
      <c r="O464" s="34" t="str">
        <f t="shared" si="123"/>
        <v/>
      </c>
      <c r="P464" s="34" t="str">
        <f t="shared" ca="1" si="119"/>
        <v/>
      </c>
      <c r="Q464" s="35" t="str">
        <f t="shared" si="120"/>
        <v/>
      </c>
      <c r="R464" s="35" t="str">
        <f t="shared" ca="1" si="121"/>
        <v/>
      </c>
    </row>
    <row r="465" spans="1:18">
      <c r="A465" s="30" t="str">
        <f t="shared" si="111"/>
        <v/>
      </c>
      <c r="B465" s="31"/>
      <c r="C465" s="31"/>
      <c r="D465" s="31">
        <f t="shared" si="124"/>
        <v>434</v>
      </c>
      <c r="E465" s="31"/>
      <c r="F465" s="31"/>
      <c r="G465" s="33" t="str">
        <f t="shared" si="112"/>
        <v/>
      </c>
      <c r="H465" s="33" t="str">
        <f t="shared" ca="1" si="113"/>
        <v/>
      </c>
      <c r="I465" s="33" t="str">
        <f t="shared" si="114"/>
        <v/>
      </c>
      <c r="J465" s="34" t="str">
        <f t="shared" si="122"/>
        <v/>
      </c>
      <c r="K465" s="34" t="str">
        <f t="shared" ca="1" si="115"/>
        <v/>
      </c>
      <c r="L465" s="33" t="str">
        <f t="shared" si="116"/>
        <v/>
      </c>
      <c r="M465" s="33" t="str">
        <f t="shared" ca="1" si="117"/>
        <v/>
      </c>
      <c r="N465" s="33" t="str">
        <f t="shared" si="118"/>
        <v/>
      </c>
      <c r="O465" s="34" t="str">
        <f t="shared" si="123"/>
        <v/>
      </c>
      <c r="P465" s="34" t="str">
        <f t="shared" ca="1" si="119"/>
        <v/>
      </c>
      <c r="Q465" s="35" t="str">
        <f t="shared" si="120"/>
        <v/>
      </c>
      <c r="R465" s="35" t="str">
        <f t="shared" ca="1" si="121"/>
        <v/>
      </c>
    </row>
    <row r="466" spans="1:18">
      <c r="A466" s="30" t="str">
        <f t="shared" si="111"/>
        <v/>
      </c>
      <c r="B466" s="31"/>
      <c r="C466" s="31"/>
      <c r="D466" s="31">
        <f t="shared" si="124"/>
        <v>435</v>
      </c>
      <c r="E466" s="31"/>
      <c r="F466" s="31"/>
      <c r="G466" s="33" t="str">
        <f t="shared" si="112"/>
        <v/>
      </c>
      <c r="H466" s="33" t="str">
        <f t="shared" ca="1" si="113"/>
        <v/>
      </c>
      <c r="I466" s="33" t="str">
        <f t="shared" si="114"/>
        <v/>
      </c>
      <c r="J466" s="34" t="str">
        <f t="shared" si="122"/>
        <v/>
      </c>
      <c r="K466" s="34" t="str">
        <f t="shared" ca="1" si="115"/>
        <v/>
      </c>
      <c r="L466" s="33" t="str">
        <f t="shared" si="116"/>
        <v/>
      </c>
      <c r="M466" s="33" t="str">
        <f t="shared" ca="1" si="117"/>
        <v/>
      </c>
      <c r="N466" s="33" t="str">
        <f t="shared" si="118"/>
        <v/>
      </c>
      <c r="O466" s="34" t="str">
        <f t="shared" si="123"/>
        <v/>
      </c>
      <c r="P466" s="34" t="str">
        <f t="shared" ca="1" si="119"/>
        <v/>
      </c>
      <c r="Q466" s="35" t="str">
        <f t="shared" si="120"/>
        <v/>
      </c>
      <c r="R466" s="35" t="str">
        <f t="shared" ca="1" si="121"/>
        <v/>
      </c>
    </row>
    <row r="467" spans="1:18">
      <c r="A467" s="30" t="str">
        <f t="shared" si="111"/>
        <v/>
      </c>
      <c r="B467" s="31"/>
      <c r="C467" s="31"/>
      <c r="D467" s="31">
        <f t="shared" si="124"/>
        <v>436</v>
      </c>
      <c r="E467" s="31"/>
      <c r="F467" s="31"/>
      <c r="G467" s="33" t="str">
        <f t="shared" si="112"/>
        <v/>
      </c>
      <c r="H467" s="33" t="str">
        <f t="shared" ca="1" si="113"/>
        <v/>
      </c>
      <c r="I467" s="33" t="str">
        <f t="shared" si="114"/>
        <v/>
      </c>
      <c r="J467" s="34" t="str">
        <f t="shared" si="122"/>
        <v/>
      </c>
      <c r="K467" s="34" t="str">
        <f t="shared" ca="1" si="115"/>
        <v/>
      </c>
      <c r="L467" s="33" t="str">
        <f t="shared" si="116"/>
        <v/>
      </c>
      <c r="M467" s="33" t="str">
        <f t="shared" ca="1" si="117"/>
        <v/>
      </c>
      <c r="N467" s="33" t="str">
        <f t="shared" si="118"/>
        <v/>
      </c>
      <c r="O467" s="34" t="str">
        <f t="shared" si="123"/>
        <v/>
      </c>
      <c r="P467" s="34" t="str">
        <f t="shared" ca="1" si="119"/>
        <v/>
      </c>
      <c r="Q467" s="35" t="str">
        <f t="shared" si="120"/>
        <v/>
      </c>
      <c r="R467" s="35" t="str">
        <f t="shared" ca="1" si="121"/>
        <v/>
      </c>
    </row>
    <row r="468" spans="1:18">
      <c r="A468" s="30" t="str">
        <f t="shared" si="111"/>
        <v/>
      </c>
      <c r="B468" s="31"/>
      <c r="C468" s="31"/>
      <c r="D468" s="31">
        <f t="shared" si="124"/>
        <v>437</v>
      </c>
      <c r="E468" s="31"/>
      <c r="F468" s="31"/>
      <c r="G468" s="33" t="str">
        <f t="shared" si="112"/>
        <v/>
      </c>
      <c r="H468" s="33" t="str">
        <f t="shared" ca="1" si="113"/>
        <v/>
      </c>
      <c r="I468" s="33" t="str">
        <f t="shared" si="114"/>
        <v/>
      </c>
      <c r="J468" s="34" t="str">
        <f t="shared" si="122"/>
        <v/>
      </c>
      <c r="K468" s="34" t="str">
        <f t="shared" ca="1" si="115"/>
        <v/>
      </c>
      <c r="L468" s="33" t="str">
        <f t="shared" si="116"/>
        <v/>
      </c>
      <c r="M468" s="33" t="str">
        <f t="shared" ca="1" si="117"/>
        <v/>
      </c>
      <c r="N468" s="33" t="str">
        <f t="shared" si="118"/>
        <v/>
      </c>
      <c r="O468" s="34" t="str">
        <f t="shared" si="123"/>
        <v/>
      </c>
      <c r="P468" s="34" t="str">
        <f t="shared" ca="1" si="119"/>
        <v/>
      </c>
      <c r="Q468" s="35" t="str">
        <f t="shared" si="120"/>
        <v/>
      </c>
      <c r="R468" s="35" t="str">
        <f t="shared" ca="1" si="121"/>
        <v/>
      </c>
    </row>
    <row r="469" spans="1:18">
      <c r="A469" s="30" t="str">
        <f t="shared" si="111"/>
        <v/>
      </c>
      <c r="B469" s="31"/>
      <c r="C469" s="31"/>
      <c r="D469" s="31">
        <f t="shared" si="124"/>
        <v>438</v>
      </c>
      <c r="E469" s="31"/>
      <c r="F469" s="31"/>
      <c r="G469" s="33" t="str">
        <f t="shared" si="112"/>
        <v/>
      </c>
      <c r="H469" s="33" t="str">
        <f t="shared" ca="1" si="113"/>
        <v/>
      </c>
      <c r="I469" s="33" t="str">
        <f t="shared" si="114"/>
        <v/>
      </c>
      <c r="J469" s="34" t="str">
        <f t="shared" si="122"/>
        <v/>
      </c>
      <c r="K469" s="34" t="str">
        <f t="shared" ca="1" si="115"/>
        <v/>
      </c>
      <c r="L469" s="33" t="str">
        <f t="shared" si="116"/>
        <v/>
      </c>
      <c r="M469" s="33" t="str">
        <f t="shared" ca="1" si="117"/>
        <v/>
      </c>
      <c r="N469" s="33" t="str">
        <f t="shared" si="118"/>
        <v/>
      </c>
      <c r="O469" s="34" t="str">
        <f t="shared" si="123"/>
        <v/>
      </c>
      <c r="P469" s="34" t="str">
        <f t="shared" ca="1" si="119"/>
        <v/>
      </c>
      <c r="Q469" s="35" t="str">
        <f t="shared" si="120"/>
        <v/>
      </c>
      <c r="R469" s="35" t="str">
        <f t="shared" ca="1" si="121"/>
        <v/>
      </c>
    </row>
    <row r="470" spans="1:18">
      <c r="A470" s="30" t="str">
        <f t="shared" si="111"/>
        <v/>
      </c>
      <c r="B470" s="31"/>
      <c r="C470" s="31"/>
      <c r="D470" s="31">
        <f t="shared" si="124"/>
        <v>439</v>
      </c>
      <c r="E470" s="31"/>
      <c r="F470" s="31"/>
      <c r="G470" s="33" t="str">
        <f t="shared" si="112"/>
        <v/>
      </c>
      <c r="H470" s="33" t="str">
        <f t="shared" ca="1" si="113"/>
        <v/>
      </c>
      <c r="I470" s="33" t="str">
        <f t="shared" si="114"/>
        <v/>
      </c>
      <c r="J470" s="34" t="str">
        <f t="shared" si="122"/>
        <v/>
      </c>
      <c r="K470" s="34" t="str">
        <f t="shared" ca="1" si="115"/>
        <v/>
      </c>
      <c r="L470" s="33" t="str">
        <f t="shared" si="116"/>
        <v/>
      </c>
      <c r="M470" s="33" t="str">
        <f t="shared" ca="1" si="117"/>
        <v/>
      </c>
      <c r="N470" s="33" t="str">
        <f t="shared" si="118"/>
        <v/>
      </c>
      <c r="O470" s="34" t="str">
        <f t="shared" si="123"/>
        <v/>
      </c>
      <c r="P470" s="34" t="str">
        <f t="shared" ca="1" si="119"/>
        <v/>
      </c>
      <c r="Q470" s="35" t="str">
        <f t="shared" si="120"/>
        <v/>
      </c>
      <c r="R470" s="35" t="str">
        <f t="shared" ca="1" si="121"/>
        <v/>
      </c>
    </row>
    <row r="471" spans="1:18">
      <c r="A471" s="30" t="str">
        <f t="shared" si="111"/>
        <v/>
      </c>
      <c r="B471" s="31"/>
      <c r="C471" s="31"/>
      <c r="D471" s="31">
        <f t="shared" si="124"/>
        <v>440</v>
      </c>
      <c r="E471" s="31"/>
      <c r="F471" s="31"/>
      <c r="G471" s="33" t="str">
        <f t="shared" si="112"/>
        <v/>
      </c>
      <c r="H471" s="33" t="str">
        <f t="shared" ca="1" si="113"/>
        <v/>
      </c>
      <c r="I471" s="33" t="str">
        <f t="shared" si="114"/>
        <v/>
      </c>
      <c r="J471" s="34" t="str">
        <f t="shared" si="122"/>
        <v/>
      </c>
      <c r="K471" s="34" t="str">
        <f t="shared" ca="1" si="115"/>
        <v/>
      </c>
      <c r="L471" s="33" t="str">
        <f t="shared" si="116"/>
        <v/>
      </c>
      <c r="M471" s="33" t="str">
        <f t="shared" ca="1" si="117"/>
        <v/>
      </c>
      <c r="N471" s="33" t="str">
        <f t="shared" si="118"/>
        <v/>
      </c>
      <c r="O471" s="34" t="str">
        <f t="shared" si="123"/>
        <v/>
      </c>
      <c r="P471" s="34" t="str">
        <f t="shared" ca="1" si="119"/>
        <v/>
      </c>
      <c r="Q471" s="35" t="str">
        <f t="shared" si="120"/>
        <v/>
      </c>
      <c r="R471" s="35" t="str">
        <f t="shared" ca="1" si="121"/>
        <v/>
      </c>
    </row>
    <row r="472" spans="1:18">
      <c r="A472" s="30" t="str">
        <f t="shared" si="111"/>
        <v/>
      </c>
      <c r="B472" s="31"/>
      <c r="C472" s="31"/>
      <c r="D472" s="31">
        <f t="shared" si="124"/>
        <v>441</v>
      </c>
      <c r="E472" s="31"/>
      <c r="F472" s="31"/>
      <c r="G472" s="33" t="str">
        <f t="shared" si="112"/>
        <v/>
      </c>
      <c r="H472" s="33" t="str">
        <f t="shared" ca="1" si="113"/>
        <v/>
      </c>
      <c r="I472" s="33" t="str">
        <f t="shared" si="114"/>
        <v/>
      </c>
      <c r="J472" s="34" t="str">
        <f t="shared" si="122"/>
        <v/>
      </c>
      <c r="K472" s="34" t="str">
        <f t="shared" ca="1" si="115"/>
        <v/>
      </c>
      <c r="L472" s="33" t="str">
        <f t="shared" si="116"/>
        <v/>
      </c>
      <c r="M472" s="33" t="str">
        <f t="shared" ca="1" si="117"/>
        <v/>
      </c>
      <c r="N472" s="33" t="str">
        <f t="shared" si="118"/>
        <v/>
      </c>
      <c r="O472" s="34" t="str">
        <f t="shared" si="123"/>
        <v/>
      </c>
      <c r="P472" s="34" t="str">
        <f t="shared" ca="1" si="119"/>
        <v/>
      </c>
      <c r="Q472" s="35" t="str">
        <f t="shared" si="120"/>
        <v/>
      </c>
      <c r="R472" s="35" t="str">
        <f t="shared" ca="1" si="121"/>
        <v/>
      </c>
    </row>
    <row r="473" spans="1:18">
      <c r="A473" s="30" t="str">
        <f t="shared" si="111"/>
        <v/>
      </c>
      <c r="B473" s="31"/>
      <c r="C473" s="31"/>
      <c r="D473" s="31">
        <f t="shared" si="124"/>
        <v>442</v>
      </c>
      <c r="E473" s="31"/>
      <c r="F473" s="31"/>
      <c r="G473" s="33" t="str">
        <f t="shared" si="112"/>
        <v/>
      </c>
      <c r="H473" s="33" t="str">
        <f t="shared" ca="1" si="113"/>
        <v/>
      </c>
      <c r="I473" s="33" t="str">
        <f t="shared" si="114"/>
        <v/>
      </c>
      <c r="J473" s="34" t="str">
        <f t="shared" si="122"/>
        <v/>
      </c>
      <c r="K473" s="34" t="str">
        <f t="shared" ca="1" si="115"/>
        <v/>
      </c>
      <c r="L473" s="33" t="str">
        <f t="shared" si="116"/>
        <v/>
      </c>
      <c r="M473" s="33" t="str">
        <f t="shared" ca="1" si="117"/>
        <v/>
      </c>
      <c r="N473" s="33" t="str">
        <f t="shared" si="118"/>
        <v/>
      </c>
      <c r="O473" s="34" t="str">
        <f t="shared" si="123"/>
        <v/>
      </c>
      <c r="P473" s="34" t="str">
        <f t="shared" ca="1" si="119"/>
        <v/>
      </c>
      <c r="Q473" s="35" t="str">
        <f t="shared" si="120"/>
        <v/>
      </c>
      <c r="R473" s="35" t="str">
        <f t="shared" ca="1" si="121"/>
        <v/>
      </c>
    </row>
    <row r="474" spans="1:18">
      <c r="A474" s="30" t="str">
        <f t="shared" si="111"/>
        <v/>
      </c>
      <c r="B474" s="31"/>
      <c r="C474" s="31"/>
      <c r="D474" s="31">
        <f t="shared" si="124"/>
        <v>443</v>
      </c>
      <c r="E474" s="31"/>
      <c r="F474" s="31"/>
      <c r="G474" s="33" t="str">
        <f t="shared" si="112"/>
        <v/>
      </c>
      <c r="H474" s="33" t="str">
        <f t="shared" ca="1" si="113"/>
        <v/>
      </c>
      <c r="I474" s="33" t="str">
        <f t="shared" si="114"/>
        <v/>
      </c>
      <c r="J474" s="34" t="str">
        <f t="shared" si="122"/>
        <v/>
      </c>
      <c r="K474" s="34" t="str">
        <f t="shared" ca="1" si="115"/>
        <v/>
      </c>
      <c r="L474" s="33" t="str">
        <f t="shared" si="116"/>
        <v/>
      </c>
      <c r="M474" s="33" t="str">
        <f t="shared" ca="1" si="117"/>
        <v/>
      </c>
      <c r="N474" s="33" t="str">
        <f t="shared" si="118"/>
        <v/>
      </c>
      <c r="O474" s="34" t="str">
        <f t="shared" si="123"/>
        <v/>
      </c>
      <c r="P474" s="34" t="str">
        <f t="shared" ca="1" si="119"/>
        <v/>
      </c>
      <c r="Q474" s="35" t="str">
        <f t="shared" si="120"/>
        <v/>
      </c>
      <c r="R474" s="35" t="str">
        <f t="shared" ca="1" si="121"/>
        <v/>
      </c>
    </row>
    <row r="475" spans="1:18">
      <c r="A475" s="30" t="str">
        <f t="shared" si="111"/>
        <v/>
      </c>
      <c r="B475" s="31"/>
      <c r="C475" s="31"/>
      <c r="D475" s="31">
        <f t="shared" si="124"/>
        <v>444</v>
      </c>
      <c r="E475" s="31"/>
      <c r="F475" s="31"/>
      <c r="G475" s="33" t="str">
        <f t="shared" si="112"/>
        <v/>
      </c>
      <c r="H475" s="33" t="str">
        <f t="shared" ca="1" si="113"/>
        <v/>
      </c>
      <c r="I475" s="33" t="str">
        <f t="shared" si="114"/>
        <v/>
      </c>
      <c r="J475" s="34" t="str">
        <f t="shared" si="122"/>
        <v/>
      </c>
      <c r="K475" s="34" t="str">
        <f t="shared" ca="1" si="115"/>
        <v/>
      </c>
      <c r="L475" s="33" t="str">
        <f t="shared" si="116"/>
        <v/>
      </c>
      <c r="M475" s="33" t="str">
        <f t="shared" ca="1" si="117"/>
        <v/>
      </c>
      <c r="N475" s="33" t="str">
        <f t="shared" si="118"/>
        <v/>
      </c>
      <c r="O475" s="34" t="str">
        <f t="shared" si="123"/>
        <v/>
      </c>
      <c r="P475" s="34" t="str">
        <f t="shared" ca="1" si="119"/>
        <v/>
      </c>
      <c r="Q475" s="35" t="str">
        <f t="shared" si="120"/>
        <v/>
      </c>
      <c r="R475" s="35" t="str">
        <f t="shared" ca="1" si="121"/>
        <v/>
      </c>
    </row>
    <row r="476" spans="1:18">
      <c r="A476" s="30" t="str">
        <f t="shared" si="111"/>
        <v/>
      </c>
      <c r="B476" s="31"/>
      <c r="C476" s="31"/>
      <c r="D476" s="31">
        <f t="shared" si="124"/>
        <v>445</v>
      </c>
      <c r="E476" s="31"/>
      <c r="F476" s="31"/>
      <c r="G476" s="33" t="str">
        <f t="shared" si="112"/>
        <v/>
      </c>
      <c r="H476" s="33" t="str">
        <f t="shared" ca="1" si="113"/>
        <v/>
      </c>
      <c r="I476" s="33" t="str">
        <f t="shared" si="114"/>
        <v/>
      </c>
      <c r="J476" s="34" t="str">
        <f t="shared" si="122"/>
        <v/>
      </c>
      <c r="K476" s="34" t="str">
        <f t="shared" ca="1" si="115"/>
        <v/>
      </c>
      <c r="L476" s="33" t="str">
        <f t="shared" si="116"/>
        <v/>
      </c>
      <c r="M476" s="33" t="str">
        <f t="shared" ca="1" si="117"/>
        <v/>
      </c>
      <c r="N476" s="33" t="str">
        <f t="shared" si="118"/>
        <v/>
      </c>
      <c r="O476" s="34" t="str">
        <f t="shared" si="123"/>
        <v/>
      </c>
      <c r="P476" s="34" t="str">
        <f t="shared" ca="1" si="119"/>
        <v/>
      </c>
      <c r="Q476" s="35" t="str">
        <f t="shared" si="120"/>
        <v/>
      </c>
      <c r="R476" s="35" t="str">
        <f t="shared" ca="1" si="121"/>
        <v/>
      </c>
    </row>
    <row r="477" spans="1:18">
      <c r="A477" s="30" t="str">
        <f t="shared" si="111"/>
        <v/>
      </c>
      <c r="B477" s="31"/>
      <c r="C477" s="31"/>
      <c r="D477" s="31">
        <f t="shared" si="124"/>
        <v>446</v>
      </c>
      <c r="E477" s="31"/>
      <c r="F477" s="31"/>
      <c r="G477" s="33" t="str">
        <f t="shared" si="112"/>
        <v/>
      </c>
      <c r="H477" s="33" t="str">
        <f t="shared" ca="1" si="113"/>
        <v/>
      </c>
      <c r="I477" s="33" t="str">
        <f t="shared" si="114"/>
        <v/>
      </c>
      <c r="J477" s="34" t="str">
        <f t="shared" si="122"/>
        <v/>
      </c>
      <c r="K477" s="34" t="str">
        <f t="shared" ca="1" si="115"/>
        <v/>
      </c>
      <c r="L477" s="33" t="str">
        <f t="shared" si="116"/>
        <v/>
      </c>
      <c r="M477" s="33" t="str">
        <f t="shared" ca="1" si="117"/>
        <v/>
      </c>
      <c r="N477" s="33" t="str">
        <f t="shared" si="118"/>
        <v/>
      </c>
      <c r="O477" s="34" t="str">
        <f t="shared" si="123"/>
        <v/>
      </c>
      <c r="P477" s="34" t="str">
        <f t="shared" ca="1" si="119"/>
        <v/>
      </c>
      <c r="Q477" s="35" t="str">
        <f t="shared" si="120"/>
        <v/>
      </c>
      <c r="R477" s="35" t="str">
        <f t="shared" ca="1" si="121"/>
        <v/>
      </c>
    </row>
    <row r="478" spans="1:18">
      <c r="A478" s="30" t="str">
        <f t="shared" si="111"/>
        <v/>
      </c>
      <c r="B478" s="31"/>
      <c r="C478" s="31"/>
      <c r="D478" s="31">
        <f t="shared" si="124"/>
        <v>447</v>
      </c>
      <c r="E478" s="31"/>
      <c r="F478" s="31"/>
      <c r="G478" s="33" t="str">
        <f t="shared" si="112"/>
        <v/>
      </c>
      <c r="H478" s="33" t="str">
        <f t="shared" ca="1" si="113"/>
        <v/>
      </c>
      <c r="I478" s="33" t="str">
        <f t="shared" si="114"/>
        <v/>
      </c>
      <c r="J478" s="34" t="str">
        <f t="shared" si="122"/>
        <v/>
      </c>
      <c r="K478" s="34" t="str">
        <f t="shared" ca="1" si="115"/>
        <v/>
      </c>
      <c r="L478" s="33" t="str">
        <f t="shared" si="116"/>
        <v/>
      </c>
      <c r="M478" s="33" t="str">
        <f t="shared" ca="1" si="117"/>
        <v/>
      </c>
      <c r="N478" s="33" t="str">
        <f t="shared" si="118"/>
        <v/>
      </c>
      <c r="O478" s="34" t="str">
        <f t="shared" si="123"/>
        <v/>
      </c>
      <c r="P478" s="34" t="str">
        <f t="shared" ca="1" si="119"/>
        <v/>
      </c>
      <c r="Q478" s="35" t="str">
        <f t="shared" si="120"/>
        <v/>
      </c>
      <c r="R478" s="35" t="str">
        <f t="shared" ca="1" si="121"/>
        <v/>
      </c>
    </row>
    <row r="479" spans="1:18">
      <c r="A479" s="30" t="str">
        <f t="shared" si="111"/>
        <v/>
      </c>
      <c r="B479" s="31"/>
      <c r="C479" s="31"/>
      <c r="D479" s="31">
        <f t="shared" si="124"/>
        <v>448</v>
      </c>
      <c r="E479" s="31"/>
      <c r="F479" s="31"/>
      <c r="G479" s="33" t="str">
        <f t="shared" si="112"/>
        <v/>
      </c>
      <c r="H479" s="33" t="str">
        <f t="shared" ca="1" si="113"/>
        <v/>
      </c>
      <c r="I479" s="33" t="str">
        <f t="shared" si="114"/>
        <v/>
      </c>
      <c r="J479" s="34" t="str">
        <f t="shared" si="122"/>
        <v/>
      </c>
      <c r="K479" s="34" t="str">
        <f t="shared" ca="1" si="115"/>
        <v/>
      </c>
      <c r="L479" s="33" t="str">
        <f t="shared" si="116"/>
        <v/>
      </c>
      <c r="M479" s="33" t="str">
        <f t="shared" ca="1" si="117"/>
        <v/>
      </c>
      <c r="N479" s="33" t="str">
        <f t="shared" si="118"/>
        <v/>
      </c>
      <c r="O479" s="34" t="str">
        <f t="shared" si="123"/>
        <v/>
      </c>
      <c r="P479" s="34" t="str">
        <f t="shared" ca="1" si="119"/>
        <v/>
      </c>
      <c r="Q479" s="35" t="str">
        <f t="shared" si="120"/>
        <v/>
      </c>
      <c r="R479" s="35" t="str">
        <f t="shared" ca="1" si="121"/>
        <v/>
      </c>
    </row>
    <row r="480" spans="1:18">
      <c r="A480" s="30" t="str">
        <f t="shared" ref="A480:A543" si="125">IF(ISBLANK(INDEX(rngIndexData,D480,1)),"",INDEX(rngIndexData,D480,1))</f>
        <v/>
      </c>
      <c r="B480" s="31"/>
      <c r="C480" s="31"/>
      <c r="D480" s="31">
        <f t="shared" si="124"/>
        <v>449</v>
      </c>
      <c r="E480" s="31"/>
      <c r="F480" s="31"/>
      <c r="G480" s="33" t="str">
        <f t="shared" ref="G480:G543" si="126">IF(AND(D480&gt;rngOff,A480&lt;&gt;""), LN(INDEX(rngData,D480,5)/INDEX(rngData,D480-$B$8,5))/$B$8, "")</f>
        <v/>
      </c>
      <c r="H480" s="33" t="str">
        <f t="shared" ref="H480:H543" ca="1" si="127">IF(AND(D480&gt;rngOff,A480&lt;&gt;""),AVERAGE(OFFSET(G480,0,0,-$B$8,1)),"")</f>
        <v/>
      </c>
      <c r="I480" s="33" t="str">
        <f t="shared" ref="I480:I543" si="128">IF(AND(D480&gt;rngOff,A480&lt;&gt;""), LN(INDEX(rngData,D480,5)/INDEX(rngData,D480-$B$9,5))/$B$9, "")</f>
        <v/>
      </c>
      <c r="J480" s="34" t="str">
        <f t="shared" si="122"/>
        <v/>
      </c>
      <c r="K480" s="34" t="str">
        <f t="shared" ref="K480:K543" ca="1" si="129">IF(AND(D480&gt;rngOff,A480&lt;&gt;""),AVERAGE(OFFSET(J480,0,0,-$B$10,1)),"")</f>
        <v/>
      </c>
      <c r="L480" s="33" t="str">
        <f t="shared" ref="L480:L543" si="130">IF(AND(D480&gt;rngOff,A480&lt;&gt;""), LN(INDEX(rngData,D480,6)/INDEX(rngData,D480-$B$8,6))/$B$8, "")</f>
        <v/>
      </c>
      <c r="M480" s="33" t="str">
        <f t="shared" ref="M480:M543" ca="1" si="131">IF(AND(D480&gt;rngOff,A480&lt;&gt;""),AVERAGE(OFFSET(L480,0,0,-$B$8,1)),"")</f>
        <v/>
      </c>
      <c r="N480" s="33" t="str">
        <f t="shared" ref="N480:N543" si="132">IF(AND(D480&gt;rngOff,A480&lt;&gt;""), LN(INDEX(rngData,D480,6)/INDEX(rngData,D480-$B$9,6))/$B$9, "")</f>
        <v/>
      </c>
      <c r="O480" s="34" t="str">
        <f t="shared" si="123"/>
        <v/>
      </c>
      <c r="P480" s="34" t="str">
        <f t="shared" ref="P480:P543" ca="1" si="133">IF(AND(D480&gt;rngOff,A480&lt;&gt;""),AVERAGE(OFFSET(O480,0,0,-$B$10,1)),"")</f>
        <v/>
      </c>
      <c r="Q480" s="35" t="str">
        <f t="shared" ref="Q480:Q543" si="134">IF(ISBLANK(INDEX(rngPairData,$D480,$U$13)),"",INDEX(rngPairData,$D480,$U$13))</f>
        <v/>
      </c>
      <c r="R480" s="35" t="str">
        <f t="shared" ref="R480:R543" ca="1" si="135">IFERROR(K480-P480,"")</f>
        <v/>
      </c>
    </row>
    <row r="481" spans="1:18">
      <c r="A481" s="30" t="str">
        <f t="shared" si="125"/>
        <v/>
      </c>
      <c r="B481" s="31"/>
      <c r="C481" s="31"/>
      <c r="D481" s="31">
        <f t="shared" si="124"/>
        <v>450</v>
      </c>
      <c r="E481" s="31"/>
      <c r="F481" s="31"/>
      <c r="G481" s="33" t="str">
        <f t="shared" si="126"/>
        <v/>
      </c>
      <c r="H481" s="33" t="str">
        <f t="shared" ca="1" si="127"/>
        <v/>
      </c>
      <c r="I481" s="33" t="str">
        <f t="shared" si="128"/>
        <v/>
      </c>
      <c r="J481" s="34" t="str">
        <f t="shared" si="122"/>
        <v/>
      </c>
      <c r="K481" s="34" t="str">
        <f t="shared" ca="1" si="129"/>
        <v/>
      </c>
      <c r="L481" s="33" t="str">
        <f t="shared" si="130"/>
        <v/>
      </c>
      <c r="M481" s="33" t="str">
        <f t="shared" ca="1" si="131"/>
        <v/>
      </c>
      <c r="N481" s="33" t="str">
        <f t="shared" si="132"/>
        <v/>
      </c>
      <c r="O481" s="34" t="str">
        <f t="shared" si="123"/>
        <v/>
      </c>
      <c r="P481" s="34" t="str">
        <f t="shared" ca="1" si="133"/>
        <v/>
      </c>
      <c r="Q481" s="35" t="str">
        <f t="shared" si="134"/>
        <v/>
      </c>
      <c r="R481" s="35" t="str">
        <f t="shared" ca="1" si="135"/>
        <v/>
      </c>
    </row>
    <row r="482" spans="1:18">
      <c r="A482" s="30" t="str">
        <f t="shared" si="125"/>
        <v/>
      </c>
      <c r="B482" s="31"/>
      <c r="C482" s="31"/>
      <c r="D482" s="31">
        <f t="shared" si="124"/>
        <v>451</v>
      </c>
      <c r="E482" s="31"/>
      <c r="F482" s="31"/>
      <c r="G482" s="33" t="str">
        <f t="shared" si="126"/>
        <v/>
      </c>
      <c r="H482" s="33" t="str">
        <f t="shared" ca="1" si="127"/>
        <v/>
      </c>
      <c r="I482" s="33" t="str">
        <f t="shared" si="128"/>
        <v/>
      </c>
      <c r="J482" s="34" t="str">
        <f t="shared" si="122"/>
        <v/>
      </c>
      <c r="K482" s="34" t="str">
        <f t="shared" ca="1" si="129"/>
        <v/>
      </c>
      <c r="L482" s="33" t="str">
        <f t="shared" si="130"/>
        <v/>
      </c>
      <c r="M482" s="33" t="str">
        <f t="shared" ca="1" si="131"/>
        <v/>
      </c>
      <c r="N482" s="33" t="str">
        <f t="shared" si="132"/>
        <v/>
      </c>
      <c r="O482" s="34" t="str">
        <f t="shared" si="123"/>
        <v/>
      </c>
      <c r="P482" s="34" t="str">
        <f t="shared" ca="1" si="133"/>
        <v/>
      </c>
      <c r="Q482" s="35" t="str">
        <f t="shared" si="134"/>
        <v/>
      </c>
      <c r="R482" s="35" t="str">
        <f t="shared" ca="1" si="135"/>
        <v/>
      </c>
    </row>
    <row r="483" spans="1:18">
      <c r="A483" s="30" t="str">
        <f t="shared" si="125"/>
        <v/>
      </c>
      <c r="B483" s="31"/>
      <c r="C483" s="31"/>
      <c r="D483" s="31">
        <f t="shared" si="124"/>
        <v>452</v>
      </c>
      <c r="E483" s="31"/>
      <c r="F483" s="31"/>
      <c r="G483" s="33" t="str">
        <f t="shared" si="126"/>
        <v/>
      </c>
      <c r="H483" s="33" t="str">
        <f t="shared" ca="1" si="127"/>
        <v/>
      </c>
      <c r="I483" s="33" t="str">
        <f t="shared" si="128"/>
        <v/>
      </c>
      <c r="J483" s="34" t="str">
        <f t="shared" si="122"/>
        <v/>
      </c>
      <c r="K483" s="34" t="str">
        <f t="shared" ca="1" si="129"/>
        <v/>
      </c>
      <c r="L483" s="33" t="str">
        <f t="shared" si="130"/>
        <v/>
      </c>
      <c r="M483" s="33" t="str">
        <f t="shared" ca="1" si="131"/>
        <v/>
      </c>
      <c r="N483" s="33" t="str">
        <f t="shared" si="132"/>
        <v/>
      </c>
      <c r="O483" s="34" t="str">
        <f t="shared" si="123"/>
        <v/>
      </c>
      <c r="P483" s="34" t="str">
        <f t="shared" ca="1" si="133"/>
        <v/>
      </c>
      <c r="Q483" s="35" t="str">
        <f t="shared" si="134"/>
        <v/>
      </c>
      <c r="R483" s="35" t="str">
        <f t="shared" ca="1" si="135"/>
        <v/>
      </c>
    </row>
    <row r="484" spans="1:18">
      <c r="A484" s="30" t="str">
        <f t="shared" si="125"/>
        <v/>
      </c>
      <c r="B484" s="31"/>
      <c r="C484" s="31"/>
      <c r="D484" s="31">
        <f t="shared" si="124"/>
        <v>453</v>
      </c>
      <c r="E484" s="31"/>
      <c r="F484" s="31"/>
      <c r="G484" s="33" t="str">
        <f t="shared" si="126"/>
        <v/>
      </c>
      <c r="H484" s="33" t="str">
        <f t="shared" ca="1" si="127"/>
        <v/>
      </c>
      <c r="I484" s="33" t="str">
        <f t="shared" si="128"/>
        <v/>
      </c>
      <c r="J484" s="34" t="str">
        <f t="shared" si="122"/>
        <v/>
      </c>
      <c r="K484" s="34" t="str">
        <f t="shared" ca="1" si="129"/>
        <v/>
      </c>
      <c r="L484" s="33" t="str">
        <f t="shared" si="130"/>
        <v/>
      </c>
      <c r="M484" s="33" t="str">
        <f t="shared" ca="1" si="131"/>
        <v/>
      </c>
      <c r="N484" s="33" t="str">
        <f t="shared" si="132"/>
        <v/>
      </c>
      <c r="O484" s="34" t="str">
        <f t="shared" si="123"/>
        <v/>
      </c>
      <c r="P484" s="34" t="str">
        <f t="shared" ca="1" si="133"/>
        <v/>
      </c>
      <c r="Q484" s="35" t="str">
        <f t="shared" si="134"/>
        <v/>
      </c>
      <c r="R484" s="35" t="str">
        <f t="shared" ca="1" si="135"/>
        <v/>
      </c>
    </row>
    <row r="485" spans="1:18">
      <c r="A485" s="30" t="str">
        <f t="shared" si="125"/>
        <v/>
      </c>
      <c r="B485" s="31"/>
      <c r="C485" s="31"/>
      <c r="D485" s="31">
        <f t="shared" si="124"/>
        <v>454</v>
      </c>
      <c r="E485" s="31"/>
      <c r="F485" s="31"/>
      <c r="G485" s="33" t="str">
        <f t="shared" si="126"/>
        <v/>
      </c>
      <c r="H485" s="33" t="str">
        <f t="shared" ca="1" si="127"/>
        <v/>
      </c>
      <c r="I485" s="33" t="str">
        <f t="shared" si="128"/>
        <v/>
      </c>
      <c r="J485" s="34" t="str">
        <f t="shared" si="122"/>
        <v/>
      </c>
      <c r="K485" s="34" t="str">
        <f t="shared" ca="1" si="129"/>
        <v/>
      </c>
      <c r="L485" s="33" t="str">
        <f t="shared" si="130"/>
        <v/>
      </c>
      <c r="M485" s="33" t="str">
        <f t="shared" ca="1" si="131"/>
        <v/>
      </c>
      <c r="N485" s="33" t="str">
        <f t="shared" si="132"/>
        <v/>
      </c>
      <c r="O485" s="34" t="str">
        <f t="shared" si="123"/>
        <v/>
      </c>
      <c r="P485" s="34" t="str">
        <f t="shared" ca="1" si="133"/>
        <v/>
      </c>
      <c r="Q485" s="35" t="str">
        <f t="shared" si="134"/>
        <v/>
      </c>
      <c r="R485" s="35" t="str">
        <f t="shared" ca="1" si="135"/>
        <v/>
      </c>
    </row>
    <row r="486" spans="1:18">
      <c r="A486" s="30" t="str">
        <f t="shared" si="125"/>
        <v/>
      </c>
      <c r="B486" s="31"/>
      <c r="C486" s="31"/>
      <c r="D486" s="31">
        <f t="shared" si="124"/>
        <v>455</v>
      </c>
      <c r="E486" s="31"/>
      <c r="F486" s="31"/>
      <c r="G486" s="33" t="str">
        <f t="shared" si="126"/>
        <v/>
      </c>
      <c r="H486" s="33" t="str">
        <f t="shared" ca="1" si="127"/>
        <v/>
      </c>
      <c r="I486" s="33" t="str">
        <f t="shared" si="128"/>
        <v/>
      </c>
      <c r="J486" s="34" t="str">
        <f t="shared" si="122"/>
        <v/>
      </c>
      <c r="K486" s="34" t="str">
        <f t="shared" ca="1" si="129"/>
        <v/>
      </c>
      <c r="L486" s="33" t="str">
        <f t="shared" si="130"/>
        <v/>
      </c>
      <c r="M486" s="33" t="str">
        <f t="shared" ca="1" si="131"/>
        <v/>
      </c>
      <c r="N486" s="33" t="str">
        <f t="shared" si="132"/>
        <v/>
      </c>
      <c r="O486" s="34" t="str">
        <f t="shared" si="123"/>
        <v/>
      </c>
      <c r="P486" s="34" t="str">
        <f t="shared" ca="1" si="133"/>
        <v/>
      </c>
      <c r="Q486" s="35" t="str">
        <f t="shared" si="134"/>
        <v/>
      </c>
      <c r="R486" s="35" t="str">
        <f t="shared" ca="1" si="135"/>
        <v/>
      </c>
    </row>
    <row r="487" spans="1:18">
      <c r="A487" s="30" t="str">
        <f t="shared" si="125"/>
        <v/>
      </c>
      <c r="B487" s="31"/>
      <c r="C487" s="31"/>
      <c r="D487" s="31">
        <f t="shared" si="124"/>
        <v>456</v>
      </c>
      <c r="E487" s="31"/>
      <c r="F487" s="31"/>
      <c r="G487" s="33" t="str">
        <f t="shared" si="126"/>
        <v/>
      </c>
      <c r="H487" s="33" t="str">
        <f t="shared" ca="1" si="127"/>
        <v/>
      </c>
      <c r="I487" s="33" t="str">
        <f t="shared" si="128"/>
        <v/>
      </c>
      <c r="J487" s="34" t="str">
        <f t="shared" si="122"/>
        <v/>
      </c>
      <c r="K487" s="34" t="str">
        <f t="shared" ca="1" si="129"/>
        <v/>
      </c>
      <c r="L487" s="33" t="str">
        <f t="shared" si="130"/>
        <v/>
      </c>
      <c r="M487" s="33" t="str">
        <f t="shared" ca="1" si="131"/>
        <v/>
      </c>
      <c r="N487" s="33" t="str">
        <f t="shared" si="132"/>
        <v/>
      </c>
      <c r="O487" s="34" t="str">
        <f t="shared" si="123"/>
        <v/>
      </c>
      <c r="P487" s="34" t="str">
        <f t="shared" ca="1" si="133"/>
        <v/>
      </c>
      <c r="Q487" s="35" t="str">
        <f t="shared" si="134"/>
        <v/>
      </c>
      <c r="R487" s="35" t="str">
        <f t="shared" ca="1" si="135"/>
        <v/>
      </c>
    </row>
    <row r="488" spans="1:18">
      <c r="A488" s="30" t="str">
        <f t="shared" si="125"/>
        <v/>
      </c>
      <c r="B488" s="31"/>
      <c r="C488" s="31"/>
      <c r="D488" s="31">
        <f t="shared" si="124"/>
        <v>457</v>
      </c>
      <c r="E488" s="31"/>
      <c r="F488" s="31"/>
      <c r="G488" s="33" t="str">
        <f t="shared" si="126"/>
        <v/>
      </c>
      <c r="H488" s="33" t="str">
        <f t="shared" ca="1" si="127"/>
        <v/>
      </c>
      <c r="I488" s="33" t="str">
        <f t="shared" si="128"/>
        <v/>
      </c>
      <c r="J488" s="34" t="str">
        <f t="shared" ref="J488:J551" si="136">IFERROR(I488-G488,"")</f>
        <v/>
      </c>
      <c r="K488" s="34" t="str">
        <f t="shared" ca="1" si="129"/>
        <v/>
      </c>
      <c r="L488" s="33" t="str">
        <f t="shared" si="130"/>
        <v/>
      </c>
      <c r="M488" s="33" t="str">
        <f t="shared" ca="1" si="131"/>
        <v/>
      </c>
      <c r="N488" s="33" t="str">
        <f t="shared" si="132"/>
        <v/>
      </c>
      <c r="O488" s="34" t="str">
        <f t="shared" ref="O488:O551" si="137">IFERROR(N488-L488,"")</f>
        <v/>
      </c>
      <c r="P488" s="34" t="str">
        <f t="shared" ca="1" si="133"/>
        <v/>
      </c>
      <c r="Q488" s="35" t="str">
        <f t="shared" si="134"/>
        <v/>
      </c>
      <c r="R488" s="35" t="str">
        <f t="shared" ca="1" si="135"/>
        <v/>
      </c>
    </row>
    <row r="489" spans="1:18">
      <c r="A489" s="30" t="str">
        <f t="shared" si="125"/>
        <v/>
      </c>
      <c r="B489" s="31"/>
      <c r="C489" s="31"/>
      <c r="D489" s="31">
        <f t="shared" si="124"/>
        <v>458</v>
      </c>
      <c r="E489" s="31"/>
      <c r="F489" s="31"/>
      <c r="G489" s="33" t="str">
        <f t="shared" si="126"/>
        <v/>
      </c>
      <c r="H489" s="33" t="str">
        <f t="shared" ca="1" si="127"/>
        <v/>
      </c>
      <c r="I489" s="33" t="str">
        <f t="shared" si="128"/>
        <v/>
      </c>
      <c r="J489" s="34" t="str">
        <f t="shared" si="136"/>
        <v/>
      </c>
      <c r="K489" s="34" t="str">
        <f t="shared" ca="1" si="129"/>
        <v/>
      </c>
      <c r="L489" s="33" t="str">
        <f t="shared" si="130"/>
        <v/>
      </c>
      <c r="M489" s="33" t="str">
        <f t="shared" ca="1" si="131"/>
        <v/>
      </c>
      <c r="N489" s="33" t="str">
        <f t="shared" si="132"/>
        <v/>
      </c>
      <c r="O489" s="34" t="str">
        <f t="shared" si="137"/>
        <v/>
      </c>
      <c r="P489" s="34" t="str">
        <f t="shared" ca="1" si="133"/>
        <v/>
      </c>
      <c r="Q489" s="35" t="str">
        <f t="shared" si="134"/>
        <v/>
      </c>
      <c r="R489" s="35" t="str">
        <f t="shared" ca="1" si="135"/>
        <v/>
      </c>
    </row>
    <row r="490" spans="1:18">
      <c r="A490" s="30" t="str">
        <f t="shared" si="125"/>
        <v/>
      </c>
      <c r="B490" s="31"/>
      <c r="C490" s="31"/>
      <c r="D490" s="31">
        <f t="shared" si="124"/>
        <v>459</v>
      </c>
      <c r="E490" s="31"/>
      <c r="F490" s="31"/>
      <c r="G490" s="33" t="str">
        <f t="shared" si="126"/>
        <v/>
      </c>
      <c r="H490" s="33" t="str">
        <f t="shared" ca="1" si="127"/>
        <v/>
      </c>
      <c r="I490" s="33" t="str">
        <f t="shared" si="128"/>
        <v/>
      </c>
      <c r="J490" s="34" t="str">
        <f t="shared" si="136"/>
        <v/>
      </c>
      <c r="K490" s="34" t="str">
        <f t="shared" ca="1" si="129"/>
        <v/>
      </c>
      <c r="L490" s="33" t="str">
        <f t="shared" si="130"/>
        <v/>
      </c>
      <c r="M490" s="33" t="str">
        <f t="shared" ca="1" si="131"/>
        <v/>
      </c>
      <c r="N490" s="33" t="str">
        <f t="shared" si="132"/>
        <v/>
      </c>
      <c r="O490" s="34" t="str">
        <f t="shared" si="137"/>
        <v/>
      </c>
      <c r="P490" s="34" t="str">
        <f t="shared" ca="1" si="133"/>
        <v/>
      </c>
      <c r="Q490" s="35" t="str">
        <f t="shared" si="134"/>
        <v/>
      </c>
      <c r="R490" s="35" t="str">
        <f t="shared" ca="1" si="135"/>
        <v/>
      </c>
    </row>
    <row r="491" spans="1:18">
      <c r="A491" s="30" t="str">
        <f t="shared" si="125"/>
        <v/>
      </c>
      <c r="B491" s="31"/>
      <c r="C491" s="31"/>
      <c r="D491" s="31">
        <f t="shared" si="124"/>
        <v>460</v>
      </c>
      <c r="E491" s="31"/>
      <c r="F491" s="31"/>
      <c r="G491" s="33" t="str">
        <f t="shared" si="126"/>
        <v/>
      </c>
      <c r="H491" s="33" t="str">
        <f t="shared" ca="1" si="127"/>
        <v/>
      </c>
      <c r="I491" s="33" t="str">
        <f t="shared" si="128"/>
        <v/>
      </c>
      <c r="J491" s="34" t="str">
        <f t="shared" si="136"/>
        <v/>
      </c>
      <c r="K491" s="34" t="str">
        <f t="shared" ca="1" si="129"/>
        <v/>
      </c>
      <c r="L491" s="33" t="str">
        <f t="shared" si="130"/>
        <v/>
      </c>
      <c r="M491" s="33" t="str">
        <f t="shared" ca="1" si="131"/>
        <v/>
      </c>
      <c r="N491" s="33" t="str">
        <f t="shared" si="132"/>
        <v/>
      </c>
      <c r="O491" s="34" t="str">
        <f t="shared" si="137"/>
        <v/>
      </c>
      <c r="P491" s="34" t="str">
        <f t="shared" ca="1" si="133"/>
        <v/>
      </c>
      <c r="Q491" s="35" t="str">
        <f t="shared" si="134"/>
        <v/>
      </c>
      <c r="R491" s="35" t="str">
        <f t="shared" ca="1" si="135"/>
        <v/>
      </c>
    </row>
    <row r="492" spans="1:18">
      <c r="A492" s="30" t="str">
        <f t="shared" si="125"/>
        <v/>
      </c>
      <c r="B492" s="31"/>
      <c r="C492" s="31"/>
      <c r="D492" s="31">
        <f t="shared" si="124"/>
        <v>461</v>
      </c>
      <c r="E492" s="31"/>
      <c r="F492" s="31"/>
      <c r="G492" s="33" t="str">
        <f t="shared" si="126"/>
        <v/>
      </c>
      <c r="H492" s="33" t="str">
        <f t="shared" ca="1" si="127"/>
        <v/>
      </c>
      <c r="I492" s="33" t="str">
        <f t="shared" si="128"/>
        <v/>
      </c>
      <c r="J492" s="34" t="str">
        <f t="shared" si="136"/>
        <v/>
      </c>
      <c r="K492" s="34" t="str">
        <f t="shared" ca="1" si="129"/>
        <v/>
      </c>
      <c r="L492" s="33" t="str">
        <f t="shared" si="130"/>
        <v/>
      </c>
      <c r="M492" s="33" t="str">
        <f t="shared" ca="1" si="131"/>
        <v/>
      </c>
      <c r="N492" s="33" t="str">
        <f t="shared" si="132"/>
        <v/>
      </c>
      <c r="O492" s="34" t="str">
        <f t="shared" si="137"/>
        <v/>
      </c>
      <c r="P492" s="34" t="str">
        <f t="shared" ca="1" si="133"/>
        <v/>
      </c>
      <c r="Q492" s="35" t="str">
        <f t="shared" si="134"/>
        <v/>
      </c>
      <c r="R492" s="35" t="str">
        <f t="shared" ca="1" si="135"/>
        <v/>
      </c>
    </row>
    <row r="493" spans="1:18">
      <c r="A493" s="30" t="str">
        <f t="shared" si="125"/>
        <v/>
      </c>
      <c r="B493" s="31"/>
      <c r="C493" s="31"/>
      <c r="D493" s="31">
        <f t="shared" si="124"/>
        <v>462</v>
      </c>
      <c r="E493" s="31"/>
      <c r="F493" s="31"/>
      <c r="G493" s="33" t="str">
        <f t="shared" si="126"/>
        <v/>
      </c>
      <c r="H493" s="33" t="str">
        <f t="shared" ca="1" si="127"/>
        <v/>
      </c>
      <c r="I493" s="33" t="str">
        <f t="shared" si="128"/>
        <v/>
      </c>
      <c r="J493" s="34" t="str">
        <f t="shared" si="136"/>
        <v/>
      </c>
      <c r="K493" s="34" t="str">
        <f t="shared" ca="1" si="129"/>
        <v/>
      </c>
      <c r="L493" s="33" t="str">
        <f t="shared" si="130"/>
        <v/>
      </c>
      <c r="M493" s="33" t="str">
        <f t="shared" ca="1" si="131"/>
        <v/>
      </c>
      <c r="N493" s="33" t="str">
        <f t="shared" si="132"/>
        <v/>
      </c>
      <c r="O493" s="34" t="str">
        <f t="shared" si="137"/>
        <v/>
      </c>
      <c r="P493" s="34" t="str">
        <f t="shared" ca="1" si="133"/>
        <v/>
      </c>
      <c r="Q493" s="35" t="str">
        <f t="shared" si="134"/>
        <v/>
      </c>
      <c r="R493" s="35" t="str">
        <f t="shared" ca="1" si="135"/>
        <v/>
      </c>
    </row>
    <row r="494" spans="1:18">
      <c r="A494" s="30" t="str">
        <f t="shared" si="125"/>
        <v/>
      </c>
      <c r="B494" s="31"/>
      <c r="C494" s="31"/>
      <c r="D494" s="31">
        <f t="shared" si="124"/>
        <v>463</v>
      </c>
      <c r="E494" s="31"/>
      <c r="F494" s="31"/>
      <c r="G494" s="33" t="str">
        <f t="shared" si="126"/>
        <v/>
      </c>
      <c r="H494" s="33" t="str">
        <f t="shared" ca="1" si="127"/>
        <v/>
      </c>
      <c r="I494" s="33" t="str">
        <f t="shared" si="128"/>
        <v/>
      </c>
      <c r="J494" s="34" t="str">
        <f t="shared" si="136"/>
        <v/>
      </c>
      <c r="K494" s="34" t="str">
        <f t="shared" ca="1" si="129"/>
        <v/>
      </c>
      <c r="L494" s="33" t="str">
        <f t="shared" si="130"/>
        <v/>
      </c>
      <c r="M494" s="33" t="str">
        <f t="shared" ca="1" si="131"/>
        <v/>
      </c>
      <c r="N494" s="33" t="str">
        <f t="shared" si="132"/>
        <v/>
      </c>
      <c r="O494" s="34" t="str">
        <f t="shared" si="137"/>
        <v/>
      </c>
      <c r="P494" s="34" t="str">
        <f t="shared" ca="1" si="133"/>
        <v/>
      </c>
      <c r="Q494" s="35" t="str">
        <f t="shared" si="134"/>
        <v/>
      </c>
      <c r="R494" s="35" t="str">
        <f t="shared" ca="1" si="135"/>
        <v/>
      </c>
    </row>
    <row r="495" spans="1:18">
      <c r="A495" s="30" t="str">
        <f t="shared" si="125"/>
        <v/>
      </c>
      <c r="B495" s="31"/>
      <c r="C495" s="31"/>
      <c r="D495" s="31">
        <f t="shared" si="124"/>
        <v>464</v>
      </c>
      <c r="E495" s="31"/>
      <c r="F495" s="31"/>
      <c r="G495" s="33" t="str">
        <f t="shared" si="126"/>
        <v/>
      </c>
      <c r="H495" s="33" t="str">
        <f t="shared" ca="1" si="127"/>
        <v/>
      </c>
      <c r="I495" s="33" t="str">
        <f t="shared" si="128"/>
        <v/>
      </c>
      <c r="J495" s="34" t="str">
        <f t="shared" si="136"/>
        <v/>
      </c>
      <c r="K495" s="34" t="str">
        <f t="shared" ca="1" si="129"/>
        <v/>
      </c>
      <c r="L495" s="33" t="str">
        <f t="shared" si="130"/>
        <v/>
      </c>
      <c r="M495" s="33" t="str">
        <f t="shared" ca="1" si="131"/>
        <v/>
      </c>
      <c r="N495" s="33" t="str">
        <f t="shared" si="132"/>
        <v/>
      </c>
      <c r="O495" s="34" t="str">
        <f t="shared" si="137"/>
        <v/>
      </c>
      <c r="P495" s="34" t="str">
        <f t="shared" ca="1" si="133"/>
        <v/>
      </c>
      <c r="Q495" s="35" t="str">
        <f t="shared" si="134"/>
        <v/>
      </c>
      <c r="R495" s="35" t="str">
        <f t="shared" ca="1" si="135"/>
        <v/>
      </c>
    </row>
    <row r="496" spans="1:18">
      <c r="A496" s="30" t="str">
        <f t="shared" si="125"/>
        <v/>
      </c>
      <c r="B496" s="31"/>
      <c r="C496" s="31"/>
      <c r="D496" s="31">
        <f t="shared" si="124"/>
        <v>465</v>
      </c>
      <c r="E496" s="31"/>
      <c r="F496" s="31"/>
      <c r="G496" s="33" t="str">
        <f t="shared" si="126"/>
        <v/>
      </c>
      <c r="H496" s="33" t="str">
        <f t="shared" ca="1" si="127"/>
        <v/>
      </c>
      <c r="I496" s="33" t="str">
        <f t="shared" si="128"/>
        <v/>
      </c>
      <c r="J496" s="34" t="str">
        <f t="shared" si="136"/>
        <v/>
      </c>
      <c r="K496" s="34" t="str">
        <f t="shared" ca="1" si="129"/>
        <v/>
      </c>
      <c r="L496" s="33" t="str">
        <f t="shared" si="130"/>
        <v/>
      </c>
      <c r="M496" s="33" t="str">
        <f t="shared" ca="1" si="131"/>
        <v/>
      </c>
      <c r="N496" s="33" t="str">
        <f t="shared" si="132"/>
        <v/>
      </c>
      <c r="O496" s="34" t="str">
        <f t="shared" si="137"/>
        <v/>
      </c>
      <c r="P496" s="34" t="str">
        <f t="shared" ca="1" si="133"/>
        <v/>
      </c>
      <c r="Q496" s="35" t="str">
        <f t="shared" si="134"/>
        <v/>
      </c>
      <c r="R496" s="35" t="str">
        <f t="shared" ca="1" si="135"/>
        <v/>
      </c>
    </row>
    <row r="497" spans="1:18">
      <c r="A497" s="30" t="str">
        <f t="shared" si="125"/>
        <v/>
      </c>
      <c r="B497" s="31"/>
      <c r="C497" s="31"/>
      <c r="D497" s="31">
        <f t="shared" si="124"/>
        <v>466</v>
      </c>
      <c r="E497" s="31"/>
      <c r="F497" s="31"/>
      <c r="G497" s="33" t="str">
        <f t="shared" si="126"/>
        <v/>
      </c>
      <c r="H497" s="33" t="str">
        <f t="shared" ca="1" si="127"/>
        <v/>
      </c>
      <c r="I497" s="33" t="str">
        <f t="shared" si="128"/>
        <v/>
      </c>
      <c r="J497" s="34" t="str">
        <f t="shared" si="136"/>
        <v/>
      </c>
      <c r="K497" s="34" t="str">
        <f t="shared" ca="1" si="129"/>
        <v/>
      </c>
      <c r="L497" s="33" t="str">
        <f t="shared" si="130"/>
        <v/>
      </c>
      <c r="M497" s="33" t="str">
        <f t="shared" ca="1" si="131"/>
        <v/>
      </c>
      <c r="N497" s="33" t="str">
        <f t="shared" si="132"/>
        <v/>
      </c>
      <c r="O497" s="34" t="str">
        <f t="shared" si="137"/>
        <v/>
      </c>
      <c r="P497" s="34" t="str">
        <f t="shared" ca="1" si="133"/>
        <v/>
      </c>
      <c r="Q497" s="35" t="str">
        <f t="shared" si="134"/>
        <v/>
      </c>
      <c r="R497" s="35" t="str">
        <f t="shared" ca="1" si="135"/>
        <v/>
      </c>
    </row>
    <row r="498" spans="1:18">
      <c r="A498" s="30" t="str">
        <f t="shared" si="125"/>
        <v/>
      </c>
      <c r="B498" s="31"/>
      <c r="C498" s="31"/>
      <c r="D498" s="31">
        <f t="shared" si="124"/>
        <v>467</v>
      </c>
      <c r="E498" s="31"/>
      <c r="F498" s="31"/>
      <c r="G498" s="33" t="str">
        <f t="shared" si="126"/>
        <v/>
      </c>
      <c r="H498" s="33" t="str">
        <f t="shared" ca="1" si="127"/>
        <v/>
      </c>
      <c r="I498" s="33" t="str">
        <f t="shared" si="128"/>
        <v/>
      </c>
      <c r="J498" s="34" t="str">
        <f t="shared" si="136"/>
        <v/>
      </c>
      <c r="K498" s="34" t="str">
        <f t="shared" ca="1" si="129"/>
        <v/>
      </c>
      <c r="L498" s="33" t="str">
        <f t="shared" si="130"/>
        <v/>
      </c>
      <c r="M498" s="33" t="str">
        <f t="shared" ca="1" si="131"/>
        <v/>
      </c>
      <c r="N498" s="33" t="str">
        <f t="shared" si="132"/>
        <v/>
      </c>
      <c r="O498" s="34" t="str">
        <f t="shared" si="137"/>
        <v/>
      </c>
      <c r="P498" s="34" t="str">
        <f t="shared" ca="1" si="133"/>
        <v/>
      </c>
      <c r="Q498" s="35" t="str">
        <f t="shared" si="134"/>
        <v/>
      </c>
      <c r="R498" s="35" t="str">
        <f t="shared" ca="1" si="135"/>
        <v/>
      </c>
    </row>
    <row r="499" spans="1:18">
      <c r="A499" s="30" t="str">
        <f t="shared" si="125"/>
        <v/>
      </c>
      <c r="B499" s="31"/>
      <c r="C499" s="31"/>
      <c r="D499" s="31">
        <f t="shared" si="124"/>
        <v>468</v>
      </c>
      <c r="E499" s="31"/>
      <c r="F499" s="31"/>
      <c r="G499" s="33" t="str">
        <f t="shared" si="126"/>
        <v/>
      </c>
      <c r="H499" s="33" t="str">
        <f t="shared" ca="1" si="127"/>
        <v/>
      </c>
      <c r="I499" s="33" t="str">
        <f t="shared" si="128"/>
        <v/>
      </c>
      <c r="J499" s="34" t="str">
        <f t="shared" si="136"/>
        <v/>
      </c>
      <c r="K499" s="34" t="str">
        <f t="shared" ca="1" si="129"/>
        <v/>
      </c>
      <c r="L499" s="33" t="str">
        <f t="shared" si="130"/>
        <v/>
      </c>
      <c r="M499" s="33" t="str">
        <f t="shared" ca="1" si="131"/>
        <v/>
      </c>
      <c r="N499" s="33" t="str">
        <f t="shared" si="132"/>
        <v/>
      </c>
      <c r="O499" s="34" t="str">
        <f t="shared" si="137"/>
        <v/>
      </c>
      <c r="P499" s="34" t="str">
        <f t="shared" ca="1" si="133"/>
        <v/>
      </c>
      <c r="Q499" s="35" t="str">
        <f t="shared" si="134"/>
        <v/>
      </c>
      <c r="R499" s="35" t="str">
        <f t="shared" ca="1" si="135"/>
        <v/>
      </c>
    </row>
    <row r="500" spans="1:18">
      <c r="A500" s="30" t="str">
        <f t="shared" si="125"/>
        <v/>
      </c>
      <c r="B500" s="31"/>
      <c r="C500" s="31"/>
      <c r="D500" s="31">
        <f t="shared" si="124"/>
        <v>469</v>
      </c>
      <c r="E500" s="31"/>
      <c r="F500" s="31"/>
      <c r="G500" s="33" t="str">
        <f t="shared" si="126"/>
        <v/>
      </c>
      <c r="H500" s="33" t="str">
        <f t="shared" ca="1" si="127"/>
        <v/>
      </c>
      <c r="I500" s="33" t="str">
        <f t="shared" si="128"/>
        <v/>
      </c>
      <c r="J500" s="34" t="str">
        <f t="shared" si="136"/>
        <v/>
      </c>
      <c r="K500" s="34" t="str">
        <f t="shared" ca="1" si="129"/>
        <v/>
      </c>
      <c r="L500" s="33" t="str">
        <f t="shared" si="130"/>
        <v/>
      </c>
      <c r="M500" s="33" t="str">
        <f t="shared" ca="1" si="131"/>
        <v/>
      </c>
      <c r="N500" s="33" t="str">
        <f t="shared" si="132"/>
        <v/>
      </c>
      <c r="O500" s="34" t="str">
        <f t="shared" si="137"/>
        <v/>
      </c>
      <c r="P500" s="34" t="str">
        <f t="shared" ca="1" si="133"/>
        <v/>
      </c>
      <c r="Q500" s="35" t="str">
        <f t="shared" si="134"/>
        <v/>
      </c>
      <c r="R500" s="35" t="str">
        <f t="shared" ca="1" si="135"/>
        <v/>
      </c>
    </row>
    <row r="501" spans="1:18">
      <c r="A501" s="30" t="str">
        <f t="shared" si="125"/>
        <v/>
      </c>
      <c r="B501" s="31"/>
      <c r="C501" s="31"/>
      <c r="D501" s="31">
        <f t="shared" ref="D501:D564" si="138">1+D500</f>
        <v>470</v>
      </c>
      <c r="E501" s="31"/>
      <c r="F501" s="31"/>
      <c r="G501" s="33" t="str">
        <f t="shared" si="126"/>
        <v/>
      </c>
      <c r="H501" s="33" t="str">
        <f t="shared" ca="1" si="127"/>
        <v/>
      </c>
      <c r="I501" s="33" t="str">
        <f t="shared" si="128"/>
        <v/>
      </c>
      <c r="J501" s="34" t="str">
        <f t="shared" si="136"/>
        <v/>
      </c>
      <c r="K501" s="34" t="str">
        <f t="shared" ca="1" si="129"/>
        <v/>
      </c>
      <c r="L501" s="33" t="str">
        <f t="shared" si="130"/>
        <v/>
      </c>
      <c r="M501" s="33" t="str">
        <f t="shared" ca="1" si="131"/>
        <v/>
      </c>
      <c r="N501" s="33" t="str">
        <f t="shared" si="132"/>
        <v/>
      </c>
      <c r="O501" s="34" t="str">
        <f t="shared" si="137"/>
        <v/>
      </c>
      <c r="P501" s="34" t="str">
        <f t="shared" ca="1" si="133"/>
        <v/>
      </c>
      <c r="Q501" s="35" t="str">
        <f t="shared" si="134"/>
        <v/>
      </c>
      <c r="R501" s="35" t="str">
        <f t="shared" ca="1" si="135"/>
        <v/>
      </c>
    </row>
    <row r="502" spans="1:18">
      <c r="A502" s="30" t="str">
        <f t="shared" si="125"/>
        <v/>
      </c>
      <c r="B502" s="31"/>
      <c r="C502" s="31"/>
      <c r="D502" s="31">
        <f t="shared" si="138"/>
        <v>471</v>
      </c>
      <c r="E502" s="31"/>
      <c r="F502" s="31"/>
      <c r="G502" s="33" t="str">
        <f t="shared" si="126"/>
        <v/>
      </c>
      <c r="H502" s="33" t="str">
        <f t="shared" ca="1" si="127"/>
        <v/>
      </c>
      <c r="I502" s="33" t="str">
        <f t="shared" si="128"/>
        <v/>
      </c>
      <c r="J502" s="34" t="str">
        <f t="shared" si="136"/>
        <v/>
      </c>
      <c r="K502" s="34" t="str">
        <f t="shared" ca="1" si="129"/>
        <v/>
      </c>
      <c r="L502" s="33" t="str">
        <f t="shared" si="130"/>
        <v/>
      </c>
      <c r="M502" s="33" t="str">
        <f t="shared" ca="1" si="131"/>
        <v/>
      </c>
      <c r="N502" s="33" t="str">
        <f t="shared" si="132"/>
        <v/>
      </c>
      <c r="O502" s="34" t="str">
        <f t="shared" si="137"/>
        <v/>
      </c>
      <c r="P502" s="34" t="str">
        <f t="shared" ca="1" si="133"/>
        <v/>
      </c>
      <c r="Q502" s="35" t="str">
        <f t="shared" si="134"/>
        <v/>
      </c>
      <c r="R502" s="35" t="str">
        <f t="shared" ca="1" si="135"/>
        <v/>
      </c>
    </row>
    <row r="503" spans="1:18">
      <c r="A503" s="30" t="str">
        <f t="shared" si="125"/>
        <v/>
      </c>
      <c r="B503" s="31"/>
      <c r="C503" s="31"/>
      <c r="D503" s="31">
        <f t="shared" si="138"/>
        <v>472</v>
      </c>
      <c r="E503" s="31"/>
      <c r="F503" s="31"/>
      <c r="G503" s="33" t="str">
        <f t="shared" si="126"/>
        <v/>
      </c>
      <c r="H503" s="33" t="str">
        <f t="shared" ca="1" si="127"/>
        <v/>
      </c>
      <c r="I503" s="33" t="str">
        <f t="shared" si="128"/>
        <v/>
      </c>
      <c r="J503" s="34" t="str">
        <f t="shared" si="136"/>
        <v/>
      </c>
      <c r="K503" s="34" t="str">
        <f t="shared" ca="1" si="129"/>
        <v/>
      </c>
      <c r="L503" s="33" t="str">
        <f t="shared" si="130"/>
        <v/>
      </c>
      <c r="M503" s="33" t="str">
        <f t="shared" ca="1" si="131"/>
        <v/>
      </c>
      <c r="N503" s="33" t="str">
        <f t="shared" si="132"/>
        <v/>
      </c>
      <c r="O503" s="34" t="str">
        <f t="shared" si="137"/>
        <v/>
      </c>
      <c r="P503" s="34" t="str">
        <f t="shared" ca="1" si="133"/>
        <v/>
      </c>
      <c r="Q503" s="35" t="str">
        <f t="shared" si="134"/>
        <v/>
      </c>
      <c r="R503" s="35" t="str">
        <f t="shared" ca="1" si="135"/>
        <v/>
      </c>
    </row>
    <row r="504" spans="1:18">
      <c r="A504" s="30" t="str">
        <f t="shared" si="125"/>
        <v/>
      </c>
      <c r="B504" s="31"/>
      <c r="C504" s="31"/>
      <c r="D504" s="31">
        <f t="shared" si="138"/>
        <v>473</v>
      </c>
      <c r="E504" s="31"/>
      <c r="F504" s="31"/>
      <c r="G504" s="33" t="str">
        <f t="shared" si="126"/>
        <v/>
      </c>
      <c r="H504" s="33" t="str">
        <f t="shared" ca="1" si="127"/>
        <v/>
      </c>
      <c r="I504" s="33" t="str">
        <f t="shared" si="128"/>
        <v/>
      </c>
      <c r="J504" s="34" t="str">
        <f t="shared" si="136"/>
        <v/>
      </c>
      <c r="K504" s="34" t="str">
        <f t="shared" ca="1" si="129"/>
        <v/>
      </c>
      <c r="L504" s="33" t="str">
        <f t="shared" si="130"/>
        <v/>
      </c>
      <c r="M504" s="33" t="str">
        <f t="shared" ca="1" si="131"/>
        <v/>
      </c>
      <c r="N504" s="33" t="str">
        <f t="shared" si="132"/>
        <v/>
      </c>
      <c r="O504" s="34" t="str">
        <f t="shared" si="137"/>
        <v/>
      </c>
      <c r="P504" s="34" t="str">
        <f t="shared" ca="1" si="133"/>
        <v/>
      </c>
      <c r="Q504" s="35" t="str">
        <f t="shared" si="134"/>
        <v/>
      </c>
      <c r="R504" s="35" t="str">
        <f t="shared" ca="1" si="135"/>
        <v/>
      </c>
    </row>
    <row r="505" spans="1:18">
      <c r="A505" s="30" t="str">
        <f t="shared" si="125"/>
        <v/>
      </c>
      <c r="B505" s="31"/>
      <c r="C505" s="31"/>
      <c r="D505" s="31">
        <f t="shared" si="138"/>
        <v>474</v>
      </c>
      <c r="E505" s="31"/>
      <c r="F505" s="31"/>
      <c r="G505" s="33" t="str">
        <f t="shared" si="126"/>
        <v/>
      </c>
      <c r="H505" s="33" t="str">
        <f t="shared" ca="1" si="127"/>
        <v/>
      </c>
      <c r="I505" s="33" t="str">
        <f t="shared" si="128"/>
        <v/>
      </c>
      <c r="J505" s="34" t="str">
        <f t="shared" si="136"/>
        <v/>
      </c>
      <c r="K505" s="34" t="str">
        <f t="shared" ca="1" si="129"/>
        <v/>
      </c>
      <c r="L505" s="33" t="str">
        <f t="shared" si="130"/>
        <v/>
      </c>
      <c r="M505" s="33" t="str">
        <f t="shared" ca="1" si="131"/>
        <v/>
      </c>
      <c r="N505" s="33" t="str">
        <f t="shared" si="132"/>
        <v/>
      </c>
      <c r="O505" s="34" t="str">
        <f t="shared" si="137"/>
        <v/>
      </c>
      <c r="P505" s="34" t="str">
        <f t="shared" ca="1" si="133"/>
        <v/>
      </c>
      <c r="Q505" s="35" t="str">
        <f t="shared" si="134"/>
        <v/>
      </c>
      <c r="R505" s="35" t="str">
        <f t="shared" ca="1" si="135"/>
        <v/>
      </c>
    </row>
    <row r="506" spans="1:18">
      <c r="A506" s="30" t="str">
        <f t="shared" si="125"/>
        <v/>
      </c>
      <c r="B506" s="31"/>
      <c r="C506" s="31"/>
      <c r="D506" s="31">
        <f t="shared" si="138"/>
        <v>475</v>
      </c>
      <c r="E506" s="31"/>
      <c r="F506" s="31"/>
      <c r="G506" s="33" t="str">
        <f t="shared" si="126"/>
        <v/>
      </c>
      <c r="H506" s="33" t="str">
        <f t="shared" ca="1" si="127"/>
        <v/>
      </c>
      <c r="I506" s="33" t="str">
        <f t="shared" si="128"/>
        <v/>
      </c>
      <c r="J506" s="34" t="str">
        <f t="shared" si="136"/>
        <v/>
      </c>
      <c r="K506" s="34" t="str">
        <f t="shared" ca="1" si="129"/>
        <v/>
      </c>
      <c r="L506" s="33" t="str">
        <f t="shared" si="130"/>
        <v/>
      </c>
      <c r="M506" s="33" t="str">
        <f t="shared" ca="1" si="131"/>
        <v/>
      </c>
      <c r="N506" s="33" t="str">
        <f t="shared" si="132"/>
        <v/>
      </c>
      <c r="O506" s="34" t="str">
        <f t="shared" si="137"/>
        <v/>
      </c>
      <c r="P506" s="34" t="str">
        <f t="shared" ca="1" si="133"/>
        <v/>
      </c>
      <c r="Q506" s="35" t="str">
        <f t="shared" si="134"/>
        <v/>
      </c>
      <c r="R506" s="35" t="str">
        <f t="shared" ca="1" si="135"/>
        <v/>
      </c>
    </row>
    <row r="507" spans="1:18">
      <c r="A507" s="30" t="str">
        <f t="shared" si="125"/>
        <v/>
      </c>
      <c r="B507" s="31"/>
      <c r="C507" s="31"/>
      <c r="D507" s="31">
        <f t="shared" si="138"/>
        <v>476</v>
      </c>
      <c r="E507" s="31"/>
      <c r="F507" s="31"/>
      <c r="G507" s="33" t="str">
        <f t="shared" si="126"/>
        <v/>
      </c>
      <c r="H507" s="33" t="str">
        <f t="shared" ca="1" si="127"/>
        <v/>
      </c>
      <c r="I507" s="33" t="str">
        <f t="shared" si="128"/>
        <v/>
      </c>
      <c r="J507" s="34" t="str">
        <f t="shared" si="136"/>
        <v/>
      </c>
      <c r="K507" s="34" t="str">
        <f t="shared" ca="1" si="129"/>
        <v/>
      </c>
      <c r="L507" s="33" t="str">
        <f t="shared" si="130"/>
        <v/>
      </c>
      <c r="M507" s="33" t="str">
        <f t="shared" ca="1" si="131"/>
        <v/>
      </c>
      <c r="N507" s="33" t="str">
        <f t="shared" si="132"/>
        <v/>
      </c>
      <c r="O507" s="34" t="str">
        <f t="shared" si="137"/>
        <v/>
      </c>
      <c r="P507" s="34" t="str">
        <f t="shared" ca="1" si="133"/>
        <v/>
      </c>
      <c r="Q507" s="35" t="str">
        <f t="shared" si="134"/>
        <v/>
      </c>
      <c r="R507" s="35" t="str">
        <f t="shared" ca="1" si="135"/>
        <v/>
      </c>
    </row>
    <row r="508" spans="1:18">
      <c r="A508" s="30" t="str">
        <f t="shared" si="125"/>
        <v/>
      </c>
      <c r="B508" s="31"/>
      <c r="C508" s="31"/>
      <c r="D508" s="31">
        <f t="shared" si="138"/>
        <v>477</v>
      </c>
      <c r="E508" s="31"/>
      <c r="F508" s="31"/>
      <c r="G508" s="33" t="str">
        <f t="shared" si="126"/>
        <v/>
      </c>
      <c r="H508" s="33" t="str">
        <f t="shared" ca="1" si="127"/>
        <v/>
      </c>
      <c r="I508" s="33" t="str">
        <f t="shared" si="128"/>
        <v/>
      </c>
      <c r="J508" s="34" t="str">
        <f t="shared" si="136"/>
        <v/>
      </c>
      <c r="K508" s="34" t="str">
        <f t="shared" ca="1" si="129"/>
        <v/>
      </c>
      <c r="L508" s="33" t="str">
        <f t="shared" si="130"/>
        <v/>
      </c>
      <c r="M508" s="33" t="str">
        <f t="shared" ca="1" si="131"/>
        <v/>
      </c>
      <c r="N508" s="33" t="str">
        <f t="shared" si="132"/>
        <v/>
      </c>
      <c r="O508" s="34" t="str">
        <f t="shared" si="137"/>
        <v/>
      </c>
      <c r="P508" s="34" t="str">
        <f t="shared" ca="1" si="133"/>
        <v/>
      </c>
      <c r="Q508" s="35" t="str">
        <f t="shared" si="134"/>
        <v/>
      </c>
      <c r="R508" s="35" t="str">
        <f t="shared" ca="1" si="135"/>
        <v/>
      </c>
    </row>
    <row r="509" spans="1:18">
      <c r="A509" s="30" t="str">
        <f t="shared" si="125"/>
        <v/>
      </c>
      <c r="B509" s="31"/>
      <c r="C509" s="31"/>
      <c r="D509" s="31">
        <f t="shared" si="138"/>
        <v>478</v>
      </c>
      <c r="E509" s="31"/>
      <c r="F509" s="31"/>
      <c r="G509" s="33" t="str">
        <f t="shared" si="126"/>
        <v/>
      </c>
      <c r="H509" s="33" t="str">
        <f t="shared" ca="1" si="127"/>
        <v/>
      </c>
      <c r="I509" s="33" t="str">
        <f t="shared" si="128"/>
        <v/>
      </c>
      <c r="J509" s="34" t="str">
        <f t="shared" si="136"/>
        <v/>
      </c>
      <c r="K509" s="34" t="str">
        <f t="shared" ca="1" si="129"/>
        <v/>
      </c>
      <c r="L509" s="33" t="str">
        <f t="shared" si="130"/>
        <v/>
      </c>
      <c r="M509" s="33" t="str">
        <f t="shared" ca="1" si="131"/>
        <v/>
      </c>
      <c r="N509" s="33" t="str">
        <f t="shared" si="132"/>
        <v/>
      </c>
      <c r="O509" s="34" t="str">
        <f t="shared" si="137"/>
        <v/>
      </c>
      <c r="P509" s="34" t="str">
        <f t="shared" ca="1" si="133"/>
        <v/>
      </c>
      <c r="Q509" s="35" t="str">
        <f t="shared" si="134"/>
        <v/>
      </c>
      <c r="R509" s="35" t="str">
        <f t="shared" ca="1" si="135"/>
        <v/>
      </c>
    </row>
    <row r="510" spans="1:18">
      <c r="A510" s="30" t="str">
        <f t="shared" si="125"/>
        <v/>
      </c>
      <c r="B510" s="31"/>
      <c r="C510" s="31"/>
      <c r="D510" s="31">
        <f t="shared" si="138"/>
        <v>479</v>
      </c>
      <c r="E510" s="31"/>
      <c r="F510" s="31"/>
      <c r="G510" s="33" t="str">
        <f t="shared" si="126"/>
        <v/>
      </c>
      <c r="H510" s="33" t="str">
        <f t="shared" ca="1" si="127"/>
        <v/>
      </c>
      <c r="I510" s="33" t="str">
        <f t="shared" si="128"/>
        <v/>
      </c>
      <c r="J510" s="34" t="str">
        <f t="shared" si="136"/>
        <v/>
      </c>
      <c r="K510" s="34" t="str">
        <f t="shared" ca="1" si="129"/>
        <v/>
      </c>
      <c r="L510" s="33" t="str">
        <f t="shared" si="130"/>
        <v/>
      </c>
      <c r="M510" s="33" t="str">
        <f t="shared" ca="1" si="131"/>
        <v/>
      </c>
      <c r="N510" s="33" t="str">
        <f t="shared" si="132"/>
        <v/>
      </c>
      <c r="O510" s="34" t="str">
        <f t="shared" si="137"/>
        <v/>
      </c>
      <c r="P510" s="34" t="str">
        <f t="shared" ca="1" si="133"/>
        <v/>
      </c>
      <c r="Q510" s="35" t="str">
        <f t="shared" si="134"/>
        <v/>
      </c>
      <c r="R510" s="35" t="str">
        <f t="shared" ca="1" si="135"/>
        <v/>
      </c>
    </row>
    <row r="511" spans="1:18">
      <c r="A511" s="30" t="str">
        <f t="shared" si="125"/>
        <v/>
      </c>
      <c r="B511" s="31"/>
      <c r="C511" s="31"/>
      <c r="D511" s="31">
        <f t="shared" si="138"/>
        <v>480</v>
      </c>
      <c r="E511" s="31"/>
      <c r="F511" s="31"/>
      <c r="G511" s="33" t="str">
        <f t="shared" si="126"/>
        <v/>
      </c>
      <c r="H511" s="33" t="str">
        <f t="shared" ca="1" si="127"/>
        <v/>
      </c>
      <c r="I511" s="33" t="str">
        <f t="shared" si="128"/>
        <v/>
      </c>
      <c r="J511" s="34" t="str">
        <f t="shared" si="136"/>
        <v/>
      </c>
      <c r="K511" s="34" t="str">
        <f t="shared" ca="1" si="129"/>
        <v/>
      </c>
      <c r="L511" s="33" t="str">
        <f t="shared" si="130"/>
        <v/>
      </c>
      <c r="M511" s="33" t="str">
        <f t="shared" ca="1" si="131"/>
        <v/>
      </c>
      <c r="N511" s="33" t="str">
        <f t="shared" si="132"/>
        <v/>
      </c>
      <c r="O511" s="34" t="str">
        <f t="shared" si="137"/>
        <v/>
      </c>
      <c r="P511" s="34" t="str">
        <f t="shared" ca="1" si="133"/>
        <v/>
      </c>
      <c r="Q511" s="35" t="str">
        <f t="shared" si="134"/>
        <v/>
      </c>
      <c r="R511" s="35" t="str">
        <f t="shared" ca="1" si="135"/>
        <v/>
      </c>
    </row>
    <row r="512" spans="1:18">
      <c r="A512" s="30" t="str">
        <f t="shared" si="125"/>
        <v/>
      </c>
      <c r="B512" s="31"/>
      <c r="C512" s="31"/>
      <c r="D512" s="31">
        <f t="shared" si="138"/>
        <v>481</v>
      </c>
      <c r="E512" s="31"/>
      <c r="F512" s="31"/>
      <c r="G512" s="33" t="str">
        <f t="shared" si="126"/>
        <v/>
      </c>
      <c r="H512" s="33" t="str">
        <f t="shared" ca="1" si="127"/>
        <v/>
      </c>
      <c r="I512" s="33" t="str">
        <f t="shared" si="128"/>
        <v/>
      </c>
      <c r="J512" s="34" t="str">
        <f t="shared" si="136"/>
        <v/>
      </c>
      <c r="K512" s="34" t="str">
        <f t="shared" ca="1" si="129"/>
        <v/>
      </c>
      <c r="L512" s="33" t="str">
        <f t="shared" si="130"/>
        <v/>
      </c>
      <c r="M512" s="33" t="str">
        <f t="shared" ca="1" si="131"/>
        <v/>
      </c>
      <c r="N512" s="33" t="str">
        <f t="shared" si="132"/>
        <v/>
      </c>
      <c r="O512" s="34" t="str">
        <f t="shared" si="137"/>
        <v/>
      </c>
      <c r="P512" s="34" t="str">
        <f t="shared" ca="1" si="133"/>
        <v/>
      </c>
      <c r="Q512" s="35" t="str">
        <f t="shared" si="134"/>
        <v/>
      </c>
      <c r="R512" s="35" t="str">
        <f t="shared" ca="1" si="135"/>
        <v/>
      </c>
    </row>
    <row r="513" spans="1:18">
      <c r="A513" s="30" t="str">
        <f t="shared" si="125"/>
        <v/>
      </c>
      <c r="B513" s="31"/>
      <c r="C513" s="31"/>
      <c r="D513" s="31">
        <f t="shared" si="138"/>
        <v>482</v>
      </c>
      <c r="E513" s="31"/>
      <c r="F513" s="31"/>
      <c r="G513" s="33" t="str">
        <f t="shared" si="126"/>
        <v/>
      </c>
      <c r="H513" s="33" t="str">
        <f t="shared" ca="1" si="127"/>
        <v/>
      </c>
      <c r="I513" s="33" t="str">
        <f t="shared" si="128"/>
        <v/>
      </c>
      <c r="J513" s="34" t="str">
        <f t="shared" si="136"/>
        <v/>
      </c>
      <c r="K513" s="34" t="str">
        <f t="shared" ca="1" si="129"/>
        <v/>
      </c>
      <c r="L513" s="33" t="str">
        <f t="shared" si="130"/>
        <v/>
      </c>
      <c r="M513" s="33" t="str">
        <f t="shared" ca="1" si="131"/>
        <v/>
      </c>
      <c r="N513" s="33" t="str">
        <f t="shared" si="132"/>
        <v/>
      </c>
      <c r="O513" s="34" t="str">
        <f t="shared" si="137"/>
        <v/>
      </c>
      <c r="P513" s="34" t="str">
        <f t="shared" ca="1" si="133"/>
        <v/>
      </c>
      <c r="Q513" s="35" t="str">
        <f t="shared" si="134"/>
        <v/>
      </c>
      <c r="R513" s="35" t="str">
        <f t="shared" ca="1" si="135"/>
        <v/>
      </c>
    </row>
    <row r="514" spans="1:18">
      <c r="A514" s="30" t="str">
        <f t="shared" si="125"/>
        <v/>
      </c>
      <c r="B514" s="31"/>
      <c r="C514" s="31"/>
      <c r="D514" s="31">
        <f t="shared" si="138"/>
        <v>483</v>
      </c>
      <c r="E514" s="31"/>
      <c r="F514" s="31"/>
      <c r="G514" s="33" t="str">
        <f t="shared" si="126"/>
        <v/>
      </c>
      <c r="H514" s="33" t="str">
        <f t="shared" ca="1" si="127"/>
        <v/>
      </c>
      <c r="I514" s="33" t="str">
        <f t="shared" si="128"/>
        <v/>
      </c>
      <c r="J514" s="34" t="str">
        <f t="shared" si="136"/>
        <v/>
      </c>
      <c r="K514" s="34" t="str">
        <f t="shared" ca="1" si="129"/>
        <v/>
      </c>
      <c r="L514" s="33" t="str">
        <f t="shared" si="130"/>
        <v/>
      </c>
      <c r="M514" s="33" t="str">
        <f t="shared" ca="1" si="131"/>
        <v/>
      </c>
      <c r="N514" s="33" t="str">
        <f t="shared" si="132"/>
        <v/>
      </c>
      <c r="O514" s="34" t="str">
        <f t="shared" si="137"/>
        <v/>
      </c>
      <c r="P514" s="34" t="str">
        <f t="shared" ca="1" si="133"/>
        <v/>
      </c>
      <c r="Q514" s="35" t="str">
        <f t="shared" si="134"/>
        <v/>
      </c>
      <c r="R514" s="35" t="str">
        <f t="shared" ca="1" si="135"/>
        <v/>
      </c>
    </row>
    <row r="515" spans="1:18">
      <c r="A515" s="30" t="str">
        <f t="shared" si="125"/>
        <v/>
      </c>
      <c r="B515" s="31"/>
      <c r="C515" s="31"/>
      <c r="D515" s="31">
        <f t="shared" si="138"/>
        <v>484</v>
      </c>
      <c r="E515" s="31"/>
      <c r="F515" s="31"/>
      <c r="G515" s="33" t="str">
        <f t="shared" si="126"/>
        <v/>
      </c>
      <c r="H515" s="33" t="str">
        <f t="shared" ca="1" si="127"/>
        <v/>
      </c>
      <c r="I515" s="33" t="str">
        <f t="shared" si="128"/>
        <v/>
      </c>
      <c r="J515" s="34" t="str">
        <f t="shared" si="136"/>
        <v/>
      </c>
      <c r="K515" s="34" t="str">
        <f t="shared" ca="1" si="129"/>
        <v/>
      </c>
      <c r="L515" s="33" t="str">
        <f t="shared" si="130"/>
        <v/>
      </c>
      <c r="M515" s="33" t="str">
        <f t="shared" ca="1" si="131"/>
        <v/>
      </c>
      <c r="N515" s="33" t="str">
        <f t="shared" si="132"/>
        <v/>
      </c>
      <c r="O515" s="34" t="str">
        <f t="shared" si="137"/>
        <v/>
      </c>
      <c r="P515" s="34" t="str">
        <f t="shared" ca="1" si="133"/>
        <v/>
      </c>
      <c r="Q515" s="35" t="str">
        <f t="shared" si="134"/>
        <v/>
      </c>
      <c r="R515" s="35" t="str">
        <f t="shared" ca="1" si="135"/>
        <v/>
      </c>
    </row>
    <row r="516" spans="1:18">
      <c r="A516" s="30" t="str">
        <f t="shared" si="125"/>
        <v/>
      </c>
      <c r="B516" s="31"/>
      <c r="C516" s="31"/>
      <c r="D516" s="31">
        <f t="shared" si="138"/>
        <v>485</v>
      </c>
      <c r="E516" s="31"/>
      <c r="F516" s="31"/>
      <c r="G516" s="33" t="str">
        <f t="shared" si="126"/>
        <v/>
      </c>
      <c r="H516" s="33" t="str">
        <f t="shared" ca="1" si="127"/>
        <v/>
      </c>
      <c r="I516" s="33" t="str">
        <f t="shared" si="128"/>
        <v/>
      </c>
      <c r="J516" s="34" t="str">
        <f t="shared" si="136"/>
        <v/>
      </c>
      <c r="K516" s="34" t="str">
        <f t="shared" ca="1" si="129"/>
        <v/>
      </c>
      <c r="L516" s="33" t="str">
        <f t="shared" si="130"/>
        <v/>
      </c>
      <c r="M516" s="33" t="str">
        <f t="shared" ca="1" si="131"/>
        <v/>
      </c>
      <c r="N516" s="33" t="str">
        <f t="shared" si="132"/>
        <v/>
      </c>
      <c r="O516" s="34" t="str">
        <f t="shared" si="137"/>
        <v/>
      </c>
      <c r="P516" s="34" t="str">
        <f t="shared" ca="1" si="133"/>
        <v/>
      </c>
      <c r="Q516" s="35" t="str">
        <f t="shared" si="134"/>
        <v/>
      </c>
      <c r="R516" s="35" t="str">
        <f t="shared" ca="1" si="135"/>
        <v/>
      </c>
    </row>
    <row r="517" spans="1:18">
      <c r="A517" s="30" t="str">
        <f t="shared" si="125"/>
        <v/>
      </c>
      <c r="B517" s="31"/>
      <c r="C517" s="31"/>
      <c r="D517" s="31">
        <f t="shared" si="138"/>
        <v>486</v>
      </c>
      <c r="E517" s="31"/>
      <c r="F517" s="31"/>
      <c r="G517" s="33" t="str">
        <f t="shared" si="126"/>
        <v/>
      </c>
      <c r="H517" s="33" t="str">
        <f t="shared" ca="1" si="127"/>
        <v/>
      </c>
      <c r="I517" s="33" t="str">
        <f t="shared" si="128"/>
        <v/>
      </c>
      <c r="J517" s="34" t="str">
        <f t="shared" si="136"/>
        <v/>
      </c>
      <c r="K517" s="34" t="str">
        <f t="shared" ca="1" si="129"/>
        <v/>
      </c>
      <c r="L517" s="33" t="str">
        <f t="shared" si="130"/>
        <v/>
      </c>
      <c r="M517" s="33" t="str">
        <f t="shared" ca="1" si="131"/>
        <v/>
      </c>
      <c r="N517" s="33" t="str">
        <f t="shared" si="132"/>
        <v/>
      </c>
      <c r="O517" s="34" t="str">
        <f t="shared" si="137"/>
        <v/>
      </c>
      <c r="P517" s="34" t="str">
        <f t="shared" ca="1" si="133"/>
        <v/>
      </c>
      <c r="Q517" s="35" t="str">
        <f t="shared" si="134"/>
        <v/>
      </c>
      <c r="R517" s="35" t="str">
        <f t="shared" ca="1" si="135"/>
        <v/>
      </c>
    </row>
    <row r="518" spans="1:18">
      <c r="A518" s="30" t="str">
        <f t="shared" si="125"/>
        <v/>
      </c>
      <c r="B518" s="31"/>
      <c r="C518" s="31"/>
      <c r="D518" s="31">
        <f t="shared" si="138"/>
        <v>487</v>
      </c>
      <c r="E518" s="31"/>
      <c r="F518" s="31"/>
      <c r="G518" s="33" t="str">
        <f t="shared" si="126"/>
        <v/>
      </c>
      <c r="H518" s="33" t="str">
        <f t="shared" ca="1" si="127"/>
        <v/>
      </c>
      <c r="I518" s="33" t="str">
        <f t="shared" si="128"/>
        <v/>
      </c>
      <c r="J518" s="34" t="str">
        <f t="shared" si="136"/>
        <v/>
      </c>
      <c r="K518" s="34" t="str">
        <f t="shared" ca="1" si="129"/>
        <v/>
      </c>
      <c r="L518" s="33" t="str">
        <f t="shared" si="130"/>
        <v/>
      </c>
      <c r="M518" s="33" t="str">
        <f t="shared" ca="1" si="131"/>
        <v/>
      </c>
      <c r="N518" s="33" t="str">
        <f t="shared" si="132"/>
        <v/>
      </c>
      <c r="O518" s="34" t="str">
        <f t="shared" si="137"/>
        <v/>
      </c>
      <c r="P518" s="34" t="str">
        <f t="shared" ca="1" si="133"/>
        <v/>
      </c>
      <c r="Q518" s="35" t="str">
        <f t="shared" si="134"/>
        <v/>
      </c>
      <c r="R518" s="35" t="str">
        <f t="shared" ca="1" si="135"/>
        <v/>
      </c>
    </row>
    <row r="519" spans="1:18">
      <c r="A519" s="30" t="str">
        <f t="shared" si="125"/>
        <v/>
      </c>
      <c r="B519" s="31"/>
      <c r="C519" s="31"/>
      <c r="D519" s="31">
        <f t="shared" si="138"/>
        <v>488</v>
      </c>
      <c r="E519" s="31"/>
      <c r="F519" s="31"/>
      <c r="G519" s="33" t="str">
        <f t="shared" si="126"/>
        <v/>
      </c>
      <c r="H519" s="33" t="str">
        <f t="shared" ca="1" si="127"/>
        <v/>
      </c>
      <c r="I519" s="33" t="str">
        <f t="shared" si="128"/>
        <v/>
      </c>
      <c r="J519" s="34" t="str">
        <f t="shared" si="136"/>
        <v/>
      </c>
      <c r="K519" s="34" t="str">
        <f t="shared" ca="1" si="129"/>
        <v/>
      </c>
      <c r="L519" s="33" t="str">
        <f t="shared" si="130"/>
        <v/>
      </c>
      <c r="M519" s="33" t="str">
        <f t="shared" ca="1" si="131"/>
        <v/>
      </c>
      <c r="N519" s="33" t="str">
        <f t="shared" si="132"/>
        <v/>
      </c>
      <c r="O519" s="34" t="str">
        <f t="shared" si="137"/>
        <v/>
      </c>
      <c r="P519" s="34" t="str">
        <f t="shared" ca="1" si="133"/>
        <v/>
      </c>
      <c r="Q519" s="35" t="str">
        <f t="shared" si="134"/>
        <v/>
      </c>
      <c r="R519" s="35" t="str">
        <f t="shared" ca="1" si="135"/>
        <v/>
      </c>
    </row>
    <row r="520" spans="1:18">
      <c r="A520" s="30" t="str">
        <f t="shared" si="125"/>
        <v/>
      </c>
      <c r="B520" s="31"/>
      <c r="C520" s="31"/>
      <c r="D520" s="31">
        <f t="shared" si="138"/>
        <v>489</v>
      </c>
      <c r="E520" s="31"/>
      <c r="F520" s="31"/>
      <c r="G520" s="33" t="str">
        <f t="shared" si="126"/>
        <v/>
      </c>
      <c r="H520" s="33" t="str">
        <f t="shared" ca="1" si="127"/>
        <v/>
      </c>
      <c r="I520" s="33" t="str">
        <f t="shared" si="128"/>
        <v/>
      </c>
      <c r="J520" s="34" t="str">
        <f t="shared" si="136"/>
        <v/>
      </c>
      <c r="K520" s="34" t="str">
        <f t="shared" ca="1" si="129"/>
        <v/>
      </c>
      <c r="L520" s="33" t="str">
        <f t="shared" si="130"/>
        <v/>
      </c>
      <c r="M520" s="33" t="str">
        <f t="shared" ca="1" si="131"/>
        <v/>
      </c>
      <c r="N520" s="33" t="str">
        <f t="shared" si="132"/>
        <v/>
      </c>
      <c r="O520" s="34" t="str">
        <f t="shared" si="137"/>
        <v/>
      </c>
      <c r="P520" s="34" t="str">
        <f t="shared" ca="1" si="133"/>
        <v/>
      </c>
      <c r="Q520" s="35" t="str">
        <f t="shared" si="134"/>
        <v/>
      </c>
      <c r="R520" s="35" t="str">
        <f t="shared" ca="1" si="135"/>
        <v/>
      </c>
    </row>
    <row r="521" spans="1:18">
      <c r="A521" s="30" t="str">
        <f t="shared" si="125"/>
        <v/>
      </c>
      <c r="B521" s="31"/>
      <c r="C521" s="31"/>
      <c r="D521" s="31">
        <f t="shared" si="138"/>
        <v>490</v>
      </c>
      <c r="E521" s="31"/>
      <c r="F521" s="31"/>
      <c r="G521" s="33" t="str">
        <f t="shared" si="126"/>
        <v/>
      </c>
      <c r="H521" s="33" t="str">
        <f t="shared" ca="1" si="127"/>
        <v/>
      </c>
      <c r="I521" s="33" t="str">
        <f t="shared" si="128"/>
        <v/>
      </c>
      <c r="J521" s="34" t="str">
        <f t="shared" si="136"/>
        <v/>
      </c>
      <c r="K521" s="34" t="str">
        <f t="shared" ca="1" si="129"/>
        <v/>
      </c>
      <c r="L521" s="33" t="str">
        <f t="shared" si="130"/>
        <v/>
      </c>
      <c r="M521" s="33" t="str">
        <f t="shared" ca="1" si="131"/>
        <v/>
      </c>
      <c r="N521" s="33" t="str">
        <f t="shared" si="132"/>
        <v/>
      </c>
      <c r="O521" s="34" t="str">
        <f t="shared" si="137"/>
        <v/>
      </c>
      <c r="P521" s="34" t="str">
        <f t="shared" ca="1" si="133"/>
        <v/>
      </c>
      <c r="Q521" s="35" t="str">
        <f t="shared" si="134"/>
        <v/>
      </c>
      <c r="R521" s="35" t="str">
        <f t="shared" ca="1" si="135"/>
        <v/>
      </c>
    </row>
    <row r="522" spans="1:18">
      <c r="A522" s="30" t="str">
        <f t="shared" si="125"/>
        <v/>
      </c>
      <c r="B522" s="31"/>
      <c r="C522" s="31"/>
      <c r="D522" s="31">
        <f t="shared" si="138"/>
        <v>491</v>
      </c>
      <c r="E522" s="31"/>
      <c r="F522" s="31"/>
      <c r="G522" s="33" t="str">
        <f t="shared" si="126"/>
        <v/>
      </c>
      <c r="H522" s="33" t="str">
        <f t="shared" ca="1" si="127"/>
        <v/>
      </c>
      <c r="I522" s="33" t="str">
        <f t="shared" si="128"/>
        <v/>
      </c>
      <c r="J522" s="34" t="str">
        <f t="shared" si="136"/>
        <v/>
      </c>
      <c r="K522" s="34" t="str">
        <f t="shared" ca="1" si="129"/>
        <v/>
      </c>
      <c r="L522" s="33" t="str">
        <f t="shared" si="130"/>
        <v/>
      </c>
      <c r="M522" s="33" t="str">
        <f t="shared" ca="1" si="131"/>
        <v/>
      </c>
      <c r="N522" s="33" t="str">
        <f t="shared" si="132"/>
        <v/>
      </c>
      <c r="O522" s="34" t="str">
        <f t="shared" si="137"/>
        <v/>
      </c>
      <c r="P522" s="34" t="str">
        <f t="shared" ca="1" si="133"/>
        <v/>
      </c>
      <c r="Q522" s="35" t="str">
        <f t="shared" si="134"/>
        <v/>
      </c>
      <c r="R522" s="35" t="str">
        <f t="shared" ca="1" si="135"/>
        <v/>
      </c>
    </row>
    <row r="523" spans="1:18">
      <c r="A523" s="30" t="str">
        <f t="shared" si="125"/>
        <v/>
      </c>
      <c r="B523" s="31"/>
      <c r="C523" s="31"/>
      <c r="D523" s="31">
        <f t="shared" si="138"/>
        <v>492</v>
      </c>
      <c r="E523" s="31"/>
      <c r="F523" s="31"/>
      <c r="G523" s="33" t="str">
        <f t="shared" si="126"/>
        <v/>
      </c>
      <c r="H523" s="33" t="str">
        <f t="shared" ca="1" si="127"/>
        <v/>
      </c>
      <c r="I523" s="33" t="str">
        <f t="shared" si="128"/>
        <v/>
      </c>
      <c r="J523" s="34" t="str">
        <f t="shared" si="136"/>
        <v/>
      </c>
      <c r="K523" s="34" t="str">
        <f t="shared" ca="1" si="129"/>
        <v/>
      </c>
      <c r="L523" s="33" t="str">
        <f t="shared" si="130"/>
        <v/>
      </c>
      <c r="M523" s="33" t="str">
        <f t="shared" ca="1" si="131"/>
        <v/>
      </c>
      <c r="N523" s="33" t="str">
        <f t="shared" si="132"/>
        <v/>
      </c>
      <c r="O523" s="34" t="str">
        <f t="shared" si="137"/>
        <v/>
      </c>
      <c r="P523" s="34" t="str">
        <f t="shared" ca="1" si="133"/>
        <v/>
      </c>
      <c r="Q523" s="35" t="str">
        <f t="shared" si="134"/>
        <v/>
      </c>
      <c r="R523" s="35" t="str">
        <f t="shared" ca="1" si="135"/>
        <v/>
      </c>
    </row>
    <row r="524" spans="1:18">
      <c r="A524" s="30" t="str">
        <f t="shared" si="125"/>
        <v/>
      </c>
      <c r="B524" s="31"/>
      <c r="C524" s="31"/>
      <c r="D524" s="31">
        <f t="shared" si="138"/>
        <v>493</v>
      </c>
      <c r="E524" s="31"/>
      <c r="F524" s="31"/>
      <c r="G524" s="33" t="str">
        <f t="shared" si="126"/>
        <v/>
      </c>
      <c r="H524" s="33" t="str">
        <f t="shared" ca="1" si="127"/>
        <v/>
      </c>
      <c r="I524" s="33" t="str">
        <f t="shared" si="128"/>
        <v/>
      </c>
      <c r="J524" s="34" t="str">
        <f t="shared" si="136"/>
        <v/>
      </c>
      <c r="K524" s="34" t="str">
        <f t="shared" ca="1" si="129"/>
        <v/>
      </c>
      <c r="L524" s="33" t="str">
        <f t="shared" si="130"/>
        <v/>
      </c>
      <c r="M524" s="33" t="str">
        <f t="shared" ca="1" si="131"/>
        <v/>
      </c>
      <c r="N524" s="33" t="str">
        <f t="shared" si="132"/>
        <v/>
      </c>
      <c r="O524" s="34" t="str">
        <f t="shared" si="137"/>
        <v/>
      </c>
      <c r="P524" s="34" t="str">
        <f t="shared" ca="1" si="133"/>
        <v/>
      </c>
      <c r="Q524" s="35" t="str">
        <f t="shared" si="134"/>
        <v/>
      </c>
      <c r="R524" s="35" t="str">
        <f t="shared" ca="1" si="135"/>
        <v/>
      </c>
    </row>
    <row r="525" spans="1:18">
      <c r="A525" s="30" t="str">
        <f t="shared" si="125"/>
        <v/>
      </c>
      <c r="B525" s="31"/>
      <c r="C525" s="31"/>
      <c r="D525" s="31">
        <f t="shared" si="138"/>
        <v>494</v>
      </c>
      <c r="E525" s="31"/>
      <c r="F525" s="31"/>
      <c r="G525" s="33" t="str">
        <f t="shared" si="126"/>
        <v/>
      </c>
      <c r="H525" s="33" t="str">
        <f t="shared" ca="1" si="127"/>
        <v/>
      </c>
      <c r="I525" s="33" t="str">
        <f t="shared" si="128"/>
        <v/>
      </c>
      <c r="J525" s="34" t="str">
        <f t="shared" si="136"/>
        <v/>
      </c>
      <c r="K525" s="34" t="str">
        <f t="shared" ca="1" si="129"/>
        <v/>
      </c>
      <c r="L525" s="33" t="str">
        <f t="shared" si="130"/>
        <v/>
      </c>
      <c r="M525" s="33" t="str">
        <f t="shared" ca="1" si="131"/>
        <v/>
      </c>
      <c r="N525" s="33" t="str">
        <f t="shared" si="132"/>
        <v/>
      </c>
      <c r="O525" s="34" t="str">
        <f t="shared" si="137"/>
        <v/>
      </c>
      <c r="P525" s="34" t="str">
        <f t="shared" ca="1" si="133"/>
        <v/>
      </c>
      <c r="Q525" s="35" t="str">
        <f t="shared" si="134"/>
        <v/>
      </c>
      <c r="R525" s="35" t="str">
        <f t="shared" ca="1" si="135"/>
        <v/>
      </c>
    </row>
    <row r="526" spans="1:18">
      <c r="A526" s="30" t="str">
        <f t="shared" si="125"/>
        <v/>
      </c>
      <c r="B526" s="31"/>
      <c r="C526" s="31"/>
      <c r="D526" s="31">
        <f t="shared" si="138"/>
        <v>495</v>
      </c>
      <c r="E526" s="31"/>
      <c r="F526" s="31"/>
      <c r="G526" s="33" t="str">
        <f t="shared" si="126"/>
        <v/>
      </c>
      <c r="H526" s="33" t="str">
        <f t="shared" ca="1" si="127"/>
        <v/>
      </c>
      <c r="I526" s="33" t="str">
        <f t="shared" si="128"/>
        <v/>
      </c>
      <c r="J526" s="34" t="str">
        <f t="shared" si="136"/>
        <v/>
      </c>
      <c r="K526" s="34" t="str">
        <f t="shared" ca="1" si="129"/>
        <v/>
      </c>
      <c r="L526" s="33" t="str">
        <f t="shared" si="130"/>
        <v/>
      </c>
      <c r="M526" s="33" t="str">
        <f t="shared" ca="1" si="131"/>
        <v/>
      </c>
      <c r="N526" s="33" t="str">
        <f t="shared" si="132"/>
        <v/>
      </c>
      <c r="O526" s="34" t="str">
        <f t="shared" si="137"/>
        <v/>
      </c>
      <c r="P526" s="34" t="str">
        <f t="shared" ca="1" si="133"/>
        <v/>
      </c>
      <c r="Q526" s="35" t="str">
        <f t="shared" si="134"/>
        <v/>
      </c>
      <c r="R526" s="35" t="str">
        <f t="shared" ca="1" si="135"/>
        <v/>
      </c>
    </row>
    <row r="527" spans="1:18">
      <c r="A527" s="30" t="str">
        <f t="shared" si="125"/>
        <v/>
      </c>
      <c r="B527" s="31"/>
      <c r="C527" s="31"/>
      <c r="D527" s="31">
        <f t="shared" si="138"/>
        <v>496</v>
      </c>
      <c r="E527" s="31"/>
      <c r="F527" s="31"/>
      <c r="G527" s="33" t="str">
        <f t="shared" si="126"/>
        <v/>
      </c>
      <c r="H527" s="33" t="str">
        <f t="shared" ca="1" si="127"/>
        <v/>
      </c>
      <c r="I527" s="33" t="str">
        <f t="shared" si="128"/>
        <v/>
      </c>
      <c r="J527" s="34" t="str">
        <f t="shared" si="136"/>
        <v/>
      </c>
      <c r="K527" s="34" t="str">
        <f t="shared" ca="1" si="129"/>
        <v/>
      </c>
      <c r="L527" s="33" t="str">
        <f t="shared" si="130"/>
        <v/>
      </c>
      <c r="M527" s="33" t="str">
        <f t="shared" ca="1" si="131"/>
        <v/>
      </c>
      <c r="N527" s="33" t="str">
        <f t="shared" si="132"/>
        <v/>
      </c>
      <c r="O527" s="34" t="str">
        <f t="shared" si="137"/>
        <v/>
      </c>
      <c r="P527" s="34" t="str">
        <f t="shared" ca="1" si="133"/>
        <v/>
      </c>
      <c r="Q527" s="35" t="str">
        <f t="shared" si="134"/>
        <v/>
      </c>
      <c r="R527" s="35" t="str">
        <f t="shared" ca="1" si="135"/>
        <v/>
      </c>
    </row>
    <row r="528" spans="1:18">
      <c r="A528" s="30" t="str">
        <f t="shared" si="125"/>
        <v/>
      </c>
      <c r="B528" s="31"/>
      <c r="C528" s="31"/>
      <c r="D528" s="31">
        <f t="shared" si="138"/>
        <v>497</v>
      </c>
      <c r="E528" s="31"/>
      <c r="F528" s="31"/>
      <c r="G528" s="33" t="str">
        <f t="shared" si="126"/>
        <v/>
      </c>
      <c r="H528" s="33" t="str">
        <f t="shared" ca="1" si="127"/>
        <v/>
      </c>
      <c r="I528" s="33" t="str">
        <f t="shared" si="128"/>
        <v/>
      </c>
      <c r="J528" s="34" t="str">
        <f t="shared" si="136"/>
        <v/>
      </c>
      <c r="K528" s="34" t="str">
        <f t="shared" ca="1" si="129"/>
        <v/>
      </c>
      <c r="L528" s="33" t="str">
        <f t="shared" si="130"/>
        <v/>
      </c>
      <c r="M528" s="33" t="str">
        <f t="shared" ca="1" si="131"/>
        <v/>
      </c>
      <c r="N528" s="33" t="str">
        <f t="shared" si="132"/>
        <v/>
      </c>
      <c r="O528" s="34" t="str">
        <f t="shared" si="137"/>
        <v/>
      </c>
      <c r="P528" s="34" t="str">
        <f t="shared" ca="1" si="133"/>
        <v/>
      </c>
      <c r="Q528" s="35" t="str">
        <f t="shared" si="134"/>
        <v/>
      </c>
      <c r="R528" s="35" t="str">
        <f t="shared" ca="1" si="135"/>
        <v/>
      </c>
    </row>
    <row r="529" spans="1:18">
      <c r="A529" s="30" t="str">
        <f t="shared" si="125"/>
        <v/>
      </c>
      <c r="B529" s="31"/>
      <c r="C529" s="31"/>
      <c r="D529" s="31">
        <f t="shared" si="138"/>
        <v>498</v>
      </c>
      <c r="E529" s="31"/>
      <c r="F529" s="31"/>
      <c r="G529" s="33" t="str">
        <f t="shared" si="126"/>
        <v/>
      </c>
      <c r="H529" s="33" t="str">
        <f t="shared" ca="1" si="127"/>
        <v/>
      </c>
      <c r="I529" s="33" t="str">
        <f t="shared" si="128"/>
        <v/>
      </c>
      <c r="J529" s="34" t="str">
        <f t="shared" si="136"/>
        <v/>
      </c>
      <c r="K529" s="34" t="str">
        <f t="shared" ca="1" si="129"/>
        <v/>
      </c>
      <c r="L529" s="33" t="str">
        <f t="shared" si="130"/>
        <v/>
      </c>
      <c r="M529" s="33" t="str">
        <f t="shared" ca="1" si="131"/>
        <v/>
      </c>
      <c r="N529" s="33" t="str">
        <f t="shared" si="132"/>
        <v/>
      </c>
      <c r="O529" s="34" t="str">
        <f t="shared" si="137"/>
        <v/>
      </c>
      <c r="P529" s="34" t="str">
        <f t="shared" ca="1" si="133"/>
        <v/>
      </c>
      <c r="Q529" s="35" t="str">
        <f t="shared" si="134"/>
        <v/>
      </c>
      <c r="R529" s="35" t="str">
        <f t="shared" ca="1" si="135"/>
        <v/>
      </c>
    </row>
    <row r="530" spans="1:18">
      <c r="A530" s="30" t="str">
        <f t="shared" si="125"/>
        <v/>
      </c>
      <c r="B530" s="31"/>
      <c r="C530" s="31"/>
      <c r="D530" s="31">
        <f t="shared" si="138"/>
        <v>499</v>
      </c>
      <c r="E530" s="31"/>
      <c r="F530" s="31"/>
      <c r="G530" s="33" t="str">
        <f t="shared" si="126"/>
        <v/>
      </c>
      <c r="H530" s="33" t="str">
        <f t="shared" ca="1" si="127"/>
        <v/>
      </c>
      <c r="I530" s="33" t="str">
        <f t="shared" si="128"/>
        <v/>
      </c>
      <c r="J530" s="34" t="str">
        <f t="shared" si="136"/>
        <v/>
      </c>
      <c r="K530" s="34" t="str">
        <f t="shared" ca="1" si="129"/>
        <v/>
      </c>
      <c r="L530" s="33" t="str">
        <f t="shared" si="130"/>
        <v/>
      </c>
      <c r="M530" s="33" t="str">
        <f t="shared" ca="1" si="131"/>
        <v/>
      </c>
      <c r="N530" s="33" t="str">
        <f t="shared" si="132"/>
        <v/>
      </c>
      <c r="O530" s="34" t="str">
        <f t="shared" si="137"/>
        <v/>
      </c>
      <c r="P530" s="34" t="str">
        <f t="shared" ca="1" si="133"/>
        <v/>
      </c>
      <c r="Q530" s="35" t="str">
        <f t="shared" si="134"/>
        <v/>
      </c>
      <c r="R530" s="35" t="str">
        <f t="shared" ca="1" si="135"/>
        <v/>
      </c>
    </row>
    <row r="531" spans="1:18">
      <c r="A531" s="30" t="str">
        <f t="shared" si="125"/>
        <v/>
      </c>
      <c r="B531" s="31"/>
      <c r="C531" s="31"/>
      <c r="D531" s="31">
        <f t="shared" si="138"/>
        <v>500</v>
      </c>
      <c r="E531" s="31"/>
      <c r="F531" s="31"/>
      <c r="G531" s="33" t="str">
        <f t="shared" si="126"/>
        <v/>
      </c>
      <c r="H531" s="33" t="str">
        <f t="shared" ca="1" si="127"/>
        <v/>
      </c>
      <c r="I531" s="33" t="str">
        <f t="shared" si="128"/>
        <v/>
      </c>
      <c r="J531" s="34" t="str">
        <f t="shared" si="136"/>
        <v/>
      </c>
      <c r="K531" s="34" t="str">
        <f t="shared" ca="1" si="129"/>
        <v/>
      </c>
      <c r="L531" s="33" t="str">
        <f t="shared" si="130"/>
        <v/>
      </c>
      <c r="M531" s="33" t="str">
        <f t="shared" ca="1" si="131"/>
        <v/>
      </c>
      <c r="N531" s="33" t="str">
        <f t="shared" si="132"/>
        <v/>
      </c>
      <c r="O531" s="34" t="str">
        <f t="shared" si="137"/>
        <v/>
      </c>
      <c r="P531" s="34" t="str">
        <f t="shared" ca="1" si="133"/>
        <v/>
      </c>
      <c r="Q531" s="35" t="str">
        <f t="shared" si="134"/>
        <v/>
      </c>
      <c r="R531" s="35" t="str">
        <f t="shared" ca="1" si="135"/>
        <v/>
      </c>
    </row>
    <row r="532" spans="1:18">
      <c r="A532" s="30" t="str">
        <f t="shared" si="125"/>
        <v/>
      </c>
      <c r="B532" s="31"/>
      <c r="C532" s="31"/>
      <c r="D532" s="31">
        <f t="shared" si="138"/>
        <v>501</v>
      </c>
      <c r="E532" s="31"/>
      <c r="F532" s="31"/>
      <c r="G532" s="33" t="str">
        <f t="shared" si="126"/>
        <v/>
      </c>
      <c r="H532" s="33" t="str">
        <f t="shared" ca="1" si="127"/>
        <v/>
      </c>
      <c r="I532" s="33" t="str">
        <f t="shared" si="128"/>
        <v/>
      </c>
      <c r="J532" s="34" t="str">
        <f t="shared" si="136"/>
        <v/>
      </c>
      <c r="K532" s="34" t="str">
        <f t="shared" ca="1" si="129"/>
        <v/>
      </c>
      <c r="L532" s="33" t="str">
        <f t="shared" si="130"/>
        <v/>
      </c>
      <c r="M532" s="33" t="str">
        <f t="shared" ca="1" si="131"/>
        <v/>
      </c>
      <c r="N532" s="33" t="str">
        <f t="shared" si="132"/>
        <v/>
      </c>
      <c r="O532" s="34" t="str">
        <f t="shared" si="137"/>
        <v/>
      </c>
      <c r="P532" s="34" t="str">
        <f t="shared" ca="1" si="133"/>
        <v/>
      </c>
      <c r="Q532" s="35" t="str">
        <f t="shared" si="134"/>
        <v/>
      </c>
      <c r="R532" s="35" t="str">
        <f t="shared" ca="1" si="135"/>
        <v/>
      </c>
    </row>
    <row r="533" spans="1:18">
      <c r="A533" s="30" t="str">
        <f t="shared" si="125"/>
        <v/>
      </c>
      <c r="B533" s="31"/>
      <c r="C533" s="31"/>
      <c r="D533" s="31">
        <f t="shared" si="138"/>
        <v>502</v>
      </c>
      <c r="E533" s="31"/>
      <c r="F533" s="31"/>
      <c r="G533" s="33" t="str">
        <f t="shared" si="126"/>
        <v/>
      </c>
      <c r="H533" s="33" t="str">
        <f t="shared" ca="1" si="127"/>
        <v/>
      </c>
      <c r="I533" s="33" t="str">
        <f t="shared" si="128"/>
        <v/>
      </c>
      <c r="J533" s="34" t="str">
        <f t="shared" si="136"/>
        <v/>
      </c>
      <c r="K533" s="34" t="str">
        <f t="shared" ca="1" si="129"/>
        <v/>
      </c>
      <c r="L533" s="33" t="str">
        <f t="shared" si="130"/>
        <v/>
      </c>
      <c r="M533" s="33" t="str">
        <f t="shared" ca="1" si="131"/>
        <v/>
      </c>
      <c r="N533" s="33" t="str">
        <f t="shared" si="132"/>
        <v/>
      </c>
      <c r="O533" s="34" t="str">
        <f t="shared" si="137"/>
        <v/>
      </c>
      <c r="P533" s="34" t="str">
        <f t="shared" ca="1" si="133"/>
        <v/>
      </c>
      <c r="Q533" s="35" t="str">
        <f t="shared" si="134"/>
        <v/>
      </c>
      <c r="R533" s="35" t="str">
        <f t="shared" ca="1" si="135"/>
        <v/>
      </c>
    </row>
    <row r="534" spans="1:18">
      <c r="A534" s="30" t="str">
        <f t="shared" si="125"/>
        <v/>
      </c>
      <c r="B534" s="31"/>
      <c r="C534" s="31"/>
      <c r="D534" s="31">
        <f t="shared" si="138"/>
        <v>503</v>
      </c>
      <c r="E534" s="31"/>
      <c r="F534" s="31"/>
      <c r="G534" s="33" t="str">
        <f t="shared" si="126"/>
        <v/>
      </c>
      <c r="H534" s="33" t="str">
        <f t="shared" ca="1" si="127"/>
        <v/>
      </c>
      <c r="I534" s="33" t="str">
        <f t="shared" si="128"/>
        <v/>
      </c>
      <c r="J534" s="34" t="str">
        <f t="shared" si="136"/>
        <v/>
      </c>
      <c r="K534" s="34" t="str">
        <f t="shared" ca="1" si="129"/>
        <v/>
      </c>
      <c r="L534" s="33" t="str">
        <f t="shared" si="130"/>
        <v/>
      </c>
      <c r="M534" s="33" t="str">
        <f t="shared" ca="1" si="131"/>
        <v/>
      </c>
      <c r="N534" s="33" t="str">
        <f t="shared" si="132"/>
        <v/>
      </c>
      <c r="O534" s="34" t="str">
        <f t="shared" si="137"/>
        <v/>
      </c>
      <c r="P534" s="34" t="str">
        <f t="shared" ca="1" si="133"/>
        <v/>
      </c>
      <c r="Q534" s="35" t="str">
        <f t="shared" si="134"/>
        <v/>
      </c>
      <c r="R534" s="35" t="str">
        <f t="shared" ca="1" si="135"/>
        <v/>
      </c>
    </row>
    <row r="535" spans="1:18">
      <c r="A535" s="30" t="str">
        <f t="shared" si="125"/>
        <v/>
      </c>
      <c r="B535" s="31"/>
      <c r="C535" s="31"/>
      <c r="D535" s="31">
        <f t="shared" si="138"/>
        <v>504</v>
      </c>
      <c r="E535" s="31"/>
      <c r="F535" s="31"/>
      <c r="G535" s="33" t="str">
        <f t="shared" si="126"/>
        <v/>
      </c>
      <c r="H535" s="33" t="str">
        <f t="shared" ca="1" si="127"/>
        <v/>
      </c>
      <c r="I535" s="33" t="str">
        <f t="shared" si="128"/>
        <v/>
      </c>
      <c r="J535" s="34" t="str">
        <f t="shared" si="136"/>
        <v/>
      </c>
      <c r="K535" s="34" t="str">
        <f t="shared" ca="1" si="129"/>
        <v/>
      </c>
      <c r="L535" s="33" t="str">
        <f t="shared" si="130"/>
        <v/>
      </c>
      <c r="M535" s="33" t="str">
        <f t="shared" ca="1" si="131"/>
        <v/>
      </c>
      <c r="N535" s="33" t="str">
        <f t="shared" si="132"/>
        <v/>
      </c>
      <c r="O535" s="34" t="str">
        <f t="shared" si="137"/>
        <v/>
      </c>
      <c r="P535" s="34" t="str">
        <f t="shared" ca="1" si="133"/>
        <v/>
      </c>
      <c r="Q535" s="35" t="str">
        <f t="shared" si="134"/>
        <v/>
      </c>
      <c r="R535" s="35" t="str">
        <f t="shared" ca="1" si="135"/>
        <v/>
      </c>
    </row>
    <row r="536" spans="1:18">
      <c r="A536" s="30" t="str">
        <f t="shared" si="125"/>
        <v/>
      </c>
      <c r="B536" s="31"/>
      <c r="C536" s="31"/>
      <c r="D536" s="31">
        <f t="shared" si="138"/>
        <v>505</v>
      </c>
      <c r="E536" s="31"/>
      <c r="F536" s="31"/>
      <c r="G536" s="33" t="str">
        <f t="shared" si="126"/>
        <v/>
      </c>
      <c r="H536" s="33" t="str">
        <f t="shared" ca="1" si="127"/>
        <v/>
      </c>
      <c r="I536" s="33" t="str">
        <f t="shared" si="128"/>
        <v/>
      </c>
      <c r="J536" s="34" t="str">
        <f t="shared" si="136"/>
        <v/>
      </c>
      <c r="K536" s="34" t="str">
        <f t="shared" ca="1" si="129"/>
        <v/>
      </c>
      <c r="L536" s="33" t="str">
        <f t="shared" si="130"/>
        <v/>
      </c>
      <c r="M536" s="33" t="str">
        <f t="shared" ca="1" si="131"/>
        <v/>
      </c>
      <c r="N536" s="33" t="str">
        <f t="shared" si="132"/>
        <v/>
      </c>
      <c r="O536" s="34" t="str">
        <f t="shared" si="137"/>
        <v/>
      </c>
      <c r="P536" s="34" t="str">
        <f t="shared" ca="1" si="133"/>
        <v/>
      </c>
      <c r="Q536" s="35" t="str">
        <f t="shared" si="134"/>
        <v/>
      </c>
      <c r="R536" s="35" t="str">
        <f t="shared" ca="1" si="135"/>
        <v/>
      </c>
    </row>
    <row r="537" spans="1:18">
      <c r="A537" s="30" t="str">
        <f t="shared" si="125"/>
        <v/>
      </c>
      <c r="B537" s="31"/>
      <c r="C537" s="31"/>
      <c r="D537" s="31">
        <f t="shared" si="138"/>
        <v>506</v>
      </c>
      <c r="E537" s="31"/>
      <c r="F537" s="31"/>
      <c r="G537" s="33" t="str">
        <f t="shared" si="126"/>
        <v/>
      </c>
      <c r="H537" s="33" t="str">
        <f t="shared" ca="1" si="127"/>
        <v/>
      </c>
      <c r="I537" s="33" t="str">
        <f t="shared" si="128"/>
        <v/>
      </c>
      <c r="J537" s="34" t="str">
        <f t="shared" si="136"/>
        <v/>
      </c>
      <c r="K537" s="34" t="str">
        <f t="shared" ca="1" si="129"/>
        <v/>
      </c>
      <c r="L537" s="33" t="str">
        <f t="shared" si="130"/>
        <v/>
      </c>
      <c r="M537" s="33" t="str">
        <f t="shared" ca="1" si="131"/>
        <v/>
      </c>
      <c r="N537" s="33" t="str">
        <f t="shared" si="132"/>
        <v/>
      </c>
      <c r="O537" s="34" t="str">
        <f t="shared" si="137"/>
        <v/>
      </c>
      <c r="P537" s="34" t="str">
        <f t="shared" ca="1" si="133"/>
        <v/>
      </c>
      <c r="Q537" s="35" t="str">
        <f t="shared" si="134"/>
        <v/>
      </c>
      <c r="R537" s="35" t="str">
        <f t="shared" ca="1" si="135"/>
        <v/>
      </c>
    </row>
    <row r="538" spans="1:18">
      <c r="A538" s="30" t="str">
        <f t="shared" si="125"/>
        <v/>
      </c>
      <c r="B538" s="31"/>
      <c r="C538" s="31"/>
      <c r="D538" s="31">
        <f t="shared" si="138"/>
        <v>507</v>
      </c>
      <c r="E538" s="31"/>
      <c r="F538" s="31"/>
      <c r="G538" s="33" t="str">
        <f t="shared" si="126"/>
        <v/>
      </c>
      <c r="H538" s="33" t="str">
        <f t="shared" ca="1" si="127"/>
        <v/>
      </c>
      <c r="I538" s="33" t="str">
        <f t="shared" si="128"/>
        <v/>
      </c>
      <c r="J538" s="34" t="str">
        <f t="shared" si="136"/>
        <v/>
      </c>
      <c r="K538" s="34" t="str">
        <f t="shared" ca="1" si="129"/>
        <v/>
      </c>
      <c r="L538" s="33" t="str">
        <f t="shared" si="130"/>
        <v/>
      </c>
      <c r="M538" s="33" t="str">
        <f t="shared" ca="1" si="131"/>
        <v/>
      </c>
      <c r="N538" s="33" t="str">
        <f t="shared" si="132"/>
        <v/>
      </c>
      <c r="O538" s="34" t="str">
        <f t="shared" si="137"/>
        <v/>
      </c>
      <c r="P538" s="34" t="str">
        <f t="shared" ca="1" si="133"/>
        <v/>
      </c>
      <c r="Q538" s="35" t="str">
        <f t="shared" si="134"/>
        <v/>
      </c>
      <c r="R538" s="35" t="str">
        <f t="shared" ca="1" si="135"/>
        <v/>
      </c>
    </row>
    <row r="539" spans="1:18">
      <c r="A539" s="30" t="str">
        <f t="shared" si="125"/>
        <v/>
      </c>
      <c r="B539" s="31"/>
      <c r="C539" s="31"/>
      <c r="D539" s="31">
        <f t="shared" si="138"/>
        <v>508</v>
      </c>
      <c r="E539" s="31"/>
      <c r="F539" s="31"/>
      <c r="G539" s="33" t="str">
        <f t="shared" si="126"/>
        <v/>
      </c>
      <c r="H539" s="33" t="str">
        <f t="shared" ca="1" si="127"/>
        <v/>
      </c>
      <c r="I539" s="33" t="str">
        <f t="shared" si="128"/>
        <v/>
      </c>
      <c r="J539" s="34" t="str">
        <f t="shared" si="136"/>
        <v/>
      </c>
      <c r="K539" s="34" t="str">
        <f t="shared" ca="1" si="129"/>
        <v/>
      </c>
      <c r="L539" s="33" t="str">
        <f t="shared" si="130"/>
        <v/>
      </c>
      <c r="M539" s="33" t="str">
        <f t="shared" ca="1" si="131"/>
        <v/>
      </c>
      <c r="N539" s="33" t="str">
        <f t="shared" si="132"/>
        <v/>
      </c>
      <c r="O539" s="34" t="str">
        <f t="shared" si="137"/>
        <v/>
      </c>
      <c r="P539" s="34" t="str">
        <f t="shared" ca="1" si="133"/>
        <v/>
      </c>
      <c r="Q539" s="35" t="str">
        <f t="shared" si="134"/>
        <v/>
      </c>
      <c r="R539" s="35" t="str">
        <f t="shared" ca="1" si="135"/>
        <v/>
      </c>
    </row>
    <row r="540" spans="1:18">
      <c r="A540" s="30" t="str">
        <f t="shared" si="125"/>
        <v/>
      </c>
      <c r="B540" s="31"/>
      <c r="C540" s="31"/>
      <c r="D540" s="31">
        <f t="shared" si="138"/>
        <v>509</v>
      </c>
      <c r="E540" s="31"/>
      <c r="F540" s="31"/>
      <c r="G540" s="33" t="str">
        <f t="shared" si="126"/>
        <v/>
      </c>
      <c r="H540" s="33" t="str">
        <f t="shared" ca="1" si="127"/>
        <v/>
      </c>
      <c r="I540" s="33" t="str">
        <f t="shared" si="128"/>
        <v/>
      </c>
      <c r="J540" s="34" t="str">
        <f t="shared" si="136"/>
        <v/>
      </c>
      <c r="K540" s="34" t="str">
        <f t="shared" ca="1" si="129"/>
        <v/>
      </c>
      <c r="L540" s="33" t="str">
        <f t="shared" si="130"/>
        <v/>
      </c>
      <c r="M540" s="33" t="str">
        <f t="shared" ca="1" si="131"/>
        <v/>
      </c>
      <c r="N540" s="33" t="str">
        <f t="shared" si="132"/>
        <v/>
      </c>
      <c r="O540" s="34" t="str">
        <f t="shared" si="137"/>
        <v/>
      </c>
      <c r="P540" s="34" t="str">
        <f t="shared" ca="1" si="133"/>
        <v/>
      </c>
      <c r="Q540" s="35" t="str">
        <f t="shared" si="134"/>
        <v/>
      </c>
      <c r="R540" s="35" t="str">
        <f t="shared" ca="1" si="135"/>
        <v/>
      </c>
    </row>
    <row r="541" spans="1:18">
      <c r="A541" s="30" t="str">
        <f t="shared" si="125"/>
        <v/>
      </c>
      <c r="B541" s="31"/>
      <c r="C541" s="31"/>
      <c r="D541" s="31">
        <f t="shared" si="138"/>
        <v>510</v>
      </c>
      <c r="E541" s="31"/>
      <c r="F541" s="31"/>
      <c r="G541" s="33" t="str">
        <f t="shared" si="126"/>
        <v/>
      </c>
      <c r="H541" s="33" t="str">
        <f t="shared" ca="1" si="127"/>
        <v/>
      </c>
      <c r="I541" s="33" t="str">
        <f t="shared" si="128"/>
        <v/>
      </c>
      <c r="J541" s="34" t="str">
        <f t="shared" si="136"/>
        <v/>
      </c>
      <c r="K541" s="34" t="str">
        <f t="shared" ca="1" si="129"/>
        <v/>
      </c>
      <c r="L541" s="33" t="str">
        <f t="shared" si="130"/>
        <v/>
      </c>
      <c r="M541" s="33" t="str">
        <f t="shared" ca="1" si="131"/>
        <v/>
      </c>
      <c r="N541" s="33" t="str">
        <f t="shared" si="132"/>
        <v/>
      </c>
      <c r="O541" s="34" t="str">
        <f t="shared" si="137"/>
        <v/>
      </c>
      <c r="P541" s="34" t="str">
        <f t="shared" ca="1" si="133"/>
        <v/>
      </c>
      <c r="Q541" s="35" t="str">
        <f t="shared" si="134"/>
        <v/>
      </c>
      <c r="R541" s="35" t="str">
        <f t="shared" ca="1" si="135"/>
        <v/>
      </c>
    </row>
    <row r="542" spans="1:18">
      <c r="A542" s="30" t="str">
        <f t="shared" si="125"/>
        <v/>
      </c>
      <c r="B542" s="31"/>
      <c r="C542" s="31"/>
      <c r="D542" s="31">
        <f t="shared" si="138"/>
        <v>511</v>
      </c>
      <c r="E542" s="31"/>
      <c r="F542" s="31"/>
      <c r="G542" s="33" t="str">
        <f t="shared" si="126"/>
        <v/>
      </c>
      <c r="H542" s="33" t="str">
        <f t="shared" ca="1" si="127"/>
        <v/>
      </c>
      <c r="I542" s="33" t="str">
        <f t="shared" si="128"/>
        <v/>
      </c>
      <c r="J542" s="34" t="str">
        <f t="shared" si="136"/>
        <v/>
      </c>
      <c r="K542" s="34" t="str">
        <f t="shared" ca="1" si="129"/>
        <v/>
      </c>
      <c r="L542" s="33" t="str">
        <f t="shared" si="130"/>
        <v/>
      </c>
      <c r="M542" s="33" t="str">
        <f t="shared" ca="1" si="131"/>
        <v/>
      </c>
      <c r="N542" s="33" t="str">
        <f t="shared" si="132"/>
        <v/>
      </c>
      <c r="O542" s="34" t="str">
        <f t="shared" si="137"/>
        <v/>
      </c>
      <c r="P542" s="34" t="str">
        <f t="shared" ca="1" si="133"/>
        <v/>
      </c>
      <c r="Q542" s="35" t="str">
        <f t="shared" si="134"/>
        <v/>
      </c>
      <c r="R542" s="35" t="str">
        <f t="shared" ca="1" si="135"/>
        <v/>
      </c>
    </row>
    <row r="543" spans="1:18">
      <c r="A543" s="30" t="str">
        <f t="shared" si="125"/>
        <v/>
      </c>
      <c r="B543" s="31"/>
      <c r="C543" s="31"/>
      <c r="D543" s="31">
        <f t="shared" si="138"/>
        <v>512</v>
      </c>
      <c r="E543" s="31"/>
      <c r="F543" s="31"/>
      <c r="G543" s="33" t="str">
        <f t="shared" si="126"/>
        <v/>
      </c>
      <c r="H543" s="33" t="str">
        <f t="shared" ca="1" si="127"/>
        <v/>
      </c>
      <c r="I543" s="33" t="str">
        <f t="shared" si="128"/>
        <v/>
      </c>
      <c r="J543" s="34" t="str">
        <f t="shared" si="136"/>
        <v/>
      </c>
      <c r="K543" s="34" t="str">
        <f t="shared" ca="1" si="129"/>
        <v/>
      </c>
      <c r="L543" s="33" t="str">
        <f t="shared" si="130"/>
        <v/>
      </c>
      <c r="M543" s="33" t="str">
        <f t="shared" ca="1" si="131"/>
        <v/>
      </c>
      <c r="N543" s="33" t="str">
        <f t="shared" si="132"/>
        <v/>
      </c>
      <c r="O543" s="34" t="str">
        <f t="shared" si="137"/>
        <v/>
      </c>
      <c r="P543" s="34" t="str">
        <f t="shared" ca="1" si="133"/>
        <v/>
      </c>
      <c r="Q543" s="35" t="str">
        <f t="shared" si="134"/>
        <v/>
      </c>
      <c r="R543" s="35" t="str">
        <f t="shared" ca="1" si="135"/>
        <v/>
      </c>
    </row>
    <row r="544" spans="1:18">
      <c r="A544" s="30" t="str">
        <f t="shared" ref="A544:A607" si="139">IF(ISBLANK(INDEX(rngIndexData,D544,1)),"",INDEX(rngIndexData,D544,1))</f>
        <v/>
      </c>
      <c r="B544" s="31"/>
      <c r="C544" s="31"/>
      <c r="D544" s="31">
        <f t="shared" si="138"/>
        <v>513</v>
      </c>
      <c r="E544" s="31"/>
      <c r="F544" s="31"/>
      <c r="G544" s="33" t="str">
        <f t="shared" ref="G544:G607" si="140">IF(AND(D544&gt;rngOff,A544&lt;&gt;""), LN(INDEX(rngData,D544,5)/INDEX(rngData,D544-$B$8,5))/$B$8, "")</f>
        <v/>
      </c>
      <c r="H544" s="33" t="str">
        <f t="shared" ref="H544:H607" ca="1" si="141">IF(AND(D544&gt;rngOff,A544&lt;&gt;""),AVERAGE(OFFSET(G544,0,0,-$B$8,1)),"")</f>
        <v/>
      </c>
      <c r="I544" s="33" t="str">
        <f t="shared" ref="I544:I607" si="142">IF(AND(D544&gt;rngOff,A544&lt;&gt;""), LN(INDEX(rngData,D544,5)/INDEX(rngData,D544-$B$9,5))/$B$9, "")</f>
        <v/>
      </c>
      <c r="J544" s="34" t="str">
        <f t="shared" si="136"/>
        <v/>
      </c>
      <c r="K544" s="34" t="str">
        <f t="shared" ref="K544:K607" ca="1" si="143">IF(AND(D544&gt;rngOff,A544&lt;&gt;""),AVERAGE(OFFSET(J544,0,0,-$B$10,1)),"")</f>
        <v/>
      </c>
      <c r="L544" s="33" t="str">
        <f t="shared" ref="L544:L607" si="144">IF(AND(D544&gt;rngOff,A544&lt;&gt;""), LN(INDEX(rngData,D544,6)/INDEX(rngData,D544-$B$8,6))/$B$8, "")</f>
        <v/>
      </c>
      <c r="M544" s="33" t="str">
        <f t="shared" ref="M544:M607" ca="1" si="145">IF(AND(D544&gt;rngOff,A544&lt;&gt;""),AVERAGE(OFFSET(L544,0,0,-$B$8,1)),"")</f>
        <v/>
      </c>
      <c r="N544" s="33" t="str">
        <f t="shared" ref="N544:N607" si="146">IF(AND(D544&gt;rngOff,A544&lt;&gt;""), LN(INDEX(rngData,D544,6)/INDEX(rngData,D544-$B$9,6))/$B$9, "")</f>
        <v/>
      </c>
      <c r="O544" s="34" t="str">
        <f t="shared" si="137"/>
        <v/>
      </c>
      <c r="P544" s="34" t="str">
        <f t="shared" ref="P544:P607" ca="1" si="147">IF(AND(D544&gt;rngOff,A544&lt;&gt;""),AVERAGE(OFFSET(O544,0,0,-$B$10,1)),"")</f>
        <v/>
      </c>
      <c r="Q544" s="35" t="str">
        <f t="shared" ref="Q544:Q607" si="148">IF(ISBLANK(INDEX(rngPairData,$D544,$U$13)),"",INDEX(rngPairData,$D544,$U$13))</f>
        <v/>
      </c>
      <c r="R544" s="35" t="str">
        <f t="shared" ref="R544:R607" ca="1" si="149">IFERROR(K544-P544,"")</f>
        <v/>
      </c>
    </row>
    <row r="545" spans="1:18">
      <c r="A545" s="30" t="str">
        <f t="shared" si="139"/>
        <v/>
      </c>
      <c r="B545" s="31"/>
      <c r="C545" s="31"/>
      <c r="D545" s="31">
        <f t="shared" si="138"/>
        <v>514</v>
      </c>
      <c r="E545" s="31"/>
      <c r="F545" s="31"/>
      <c r="G545" s="33" t="str">
        <f t="shared" si="140"/>
        <v/>
      </c>
      <c r="H545" s="33" t="str">
        <f t="shared" ca="1" si="141"/>
        <v/>
      </c>
      <c r="I545" s="33" t="str">
        <f t="shared" si="142"/>
        <v/>
      </c>
      <c r="J545" s="34" t="str">
        <f t="shared" si="136"/>
        <v/>
      </c>
      <c r="K545" s="34" t="str">
        <f t="shared" ca="1" si="143"/>
        <v/>
      </c>
      <c r="L545" s="33" t="str">
        <f t="shared" si="144"/>
        <v/>
      </c>
      <c r="M545" s="33" t="str">
        <f t="shared" ca="1" si="145"/>
        <v/>
      </c>
      <c r="N545" s="33" t="str">
        <f t="shared" si="146"/>
        <v/>
      </c>
      <c r="O545" s="34" t="str">
        <f t="shared" si="137"/>
        <v/>
      </c>
      <c r="P545" s="34" t="str">
        <f t="shared" ca="1" si="147"/>
        <v/>
      </c>
      <c r="Q545" s="35" t="str">
        <f t="shared" si="148"/>
        <v/>
      </c>
      <c r="R545" s="35" t="str">
        <f t="shared" ca="1" si="149"/>
        <v/>
      </c>
    </row>
    <row r="546" spans="1:18">
      <c r="A546" s="30" t="str">
        <f t="shared" si="139"/>
        <v/>
      </c>
      <c r="B546" s="31"/>
      <c r="C546" s="31"/>
      <c r="D546" s="31">
        <f t="shared" si="138"/>
        <v>515</v>
      </c>
      <c r="E546" s="31"/>
      <c r="F546" s="31"/>
      <c r="G546" s="33" t="str">
        <f t="shared" si="140"/>
        <v/>
      </c>
      <c r="H546" s="33" t="str">
        <f t="shared" ca="1" si="141"/>
        <v/>
      </c>
      <c r="I546" s="33" t="str">
        <f t="shared" si="142"/>
        <v/>
      </c>
      <c r="J546" s="34" t="str">
        <f t="shared" si="136"/>
        <v/>
      </c>
      <c r="K546" s="34" t="str">
        <f t="shared" ca="1" si="143"/>
        <v/>
      </c>
      <c r="L546" s="33" t="str">
        <f t="shared" si="144"/>
        <v/>
      </c>
      <c r="M546" s="33" t="str">
        <f t="shared" ca="1" si="145"/>
        <v/>
      </c>
      <c r="N546" s="33" t="str">
        <f t="shared" si="146"/>
        <v/>
      </c>
      <c r="O546" s="34" t="str">
        <f t="shared" si="137"/>
        <v/>
      </c>
      <c r="P546" s="34" t="str">
        <f t="shared" ca="1" si="147"/>
        <v/>
      </c>
      <c r="Q546" s="35" t="str">
        <f t="shared" si="148"/>
        <v/>
      </c>
      <c r="R546" s="35" t="str">
        <f t="shared" ca="1" si="149"/>
        <v/>
      </c>
    </row>
    <row r="547" spans="1:18">
      <c r="A547" s="30" t="str">
        <f t="shared" si="139"/>
        <v/>
      </c>
      <c r="B547" s="31"/>
      <c r="C547" s="31"/>
      <c r="D547" s="31">
        <f t="shared" si="138"/>
        <v>516</v>
      </c>
      <c r="E547" s="31"/>
      <c r="F547" s="31"/>
      <c r="G547" s="33" t="str">
        <f t="shared" si="140"/>
        <v/>
      </c>
      <c r="H547" s="33" t="str">
        <f t="shared" ca="1" si="141"/>
        <v/>
      </c>
      <c r="I547" s="33" t="str">
        <f t="shared" si="142"/>
        <v/>
      </c>
      <c r="J547" s="34" t="str">
        <f t="shared" si="136"/>
        <v/>
      </c>
      <c r="K547" s="34" t="str">
        <f t="shared" ca="1" si="143"/>
        <v/>
      </c>
      <c r="L547" s="33" t="str">
        <f t="shared" si="144"/>
        <v/>
      </c>
      <c r="M547" s="33" t="str">
        <f t="shared" ca="1" si="145"/>
        <v/>
      </c>
      <c r="N547" s="33" t="str">
        <f t="shared" si="146"/>
        <v/>
      </c>
      <c r="O547" s="34" t="str">
        <f t="shared" si="137"/>
        <v/>
      </c>
      <c r="P547" s="34" t="str">
        <f t="shared" ca="1" si="147"/>
        <v/>
      </c>
      <c r="Q547" s="35" t="str">
        <f t="shared" si="148"/>
        <v/>
      </c>
      <c r="R547" s="35" t="str">
        <f t="shared" ca="1" si="149"/>
        <v/>
      </c>
    </row>
    <row r="548" spans="1:18">
      <c r="A548" s="30" t="str">
        <f t="shared" si="139"/>
        <v/>
      </c>
      <c r="B548" s="31"/>
      <c r="C548" s="31"/>
      <c r="D548" s="31">
        <f t="shared" si="138"/>
        <v>517</v>
      </c>
      <c r="E548" s="31"/>
      <c r="F548" s="31"/>
      <c r="G548" s="33" t="str">
        <f t="shared" si="140"/>
        <v/>
      </c>
      <c r="H548" s="33" t="str">
        <f t="shared" ca="1" si="141"/>
        <v/>
      </c>
      <c r="I548" s="33" t="str">
        <f t="shared" si="142"/>
        <v/>
      </c>
      <c r="J548" s="34" t="str">
        <f t="shared" si="136"/>
        <v/>
      </c>
      <c r="K548" s="34" t="str">
        <f t="shared" ca="1" si="143"/>
        <v/>
      </c>
      <c r="L548" s="33" t="str">
        <f t="shared" si="144"/>
        <v/>
      </c>
      <c r="M548" s="33" t="str">
        <f t="shared" ca="1" si="145"/>
        <v/>
      </c>
      <c r="N548" s="33" t="str">
        <f t="shared" si="146"/>
        <v/>
      </c>
      <c r="O548" s="34" t="str">
        <f t="shared" si="137"/>
        <v/>
      </c>
      <c r="P548" s="34" t="str">
        <f t="shared" ca="1" si="147"/>
        <v/>
      </c>
      <c r="Q548" s="35" t="str">
        <f t="shared" si="148"/>
        <v/>
      </c>
      <c r="R548" s="35" t="str">
        <f t="shared" ca="1" si="149"/>
        <v/>
      </c>
    </row>
    <row r="549" spans="1:18">
      <c r="A549" s="30" t="str">
        <f t="shared" si="139"/>
        <v/>
      </c>
      <c r="B549" s="31"/>
      <c r="C549" s="31"/>
      <c r="D549" s="31">
        <f t="shared" si="138"/>
        <v>518</v>
      </c>
      <c r="E549" s="31"/>
      <c r="F549" s="31"/>
      <c r="G549" s="33" t="str">
        <f t="shared" si="140"/>
        <v/>
      </c>
      <c r="H549" s="33" t="str">
        <f t="shared" ca="1" si="141"/>
        <v/>
      </c>
      <c r="I549" s="33" t="str">
        <f t="shared" si="142"/>
        <v/>
      </c>
      <c r="J549" s="34" t="str">
        <f t="shared" si="136"/>
        <v/>
      </c>
      <c r="K549" s="34" t="str">
        <f t="shared" ca="1" si="143"/>
        <v/>
      </c>
      <c r="L549" s="33" t="str">
        <f t="shared" si="144"/>
        <v/>
      </c>
      <c r="M549" s="33" t="str">
        <f t="shared" ca="1" si="145"/>
        <v/>
      </c>
      <c r="N549" s="33" t="str">
        <f t="shared" si="146"/>
        <v/>
      </c>
      <c r="O549" s="34" t="str">
        <f t="shared" si="137"/>
        <v/>
      </c>
      <c r="P549" s="34" t="str">
        <f t="shared" ca="1" si="147"/>
        <v/>
      </c>
      <c r="Q549" s="35" t="str">
        <f t="shared" si="148"/>
        <v/>
      </c>
      <c r="R549" s="35" t="str">
        <f t="shared" ca="1" si="149"/>
        <v/>
      </c>
    </row>
    <row r="550" spans="1:18">
      <c r="A550" s="30" t="str">
        <f t="shared" si="139"/>
        <v/>
      </c>
      <c r="B550" s="31"/>
      <c r="C550" s="31"/>
      <c r="D550" s="31">
        <f t="shared" si="138"/>
        <v>519</v>
      </c>
      <c r="E550" s="31"/>
      <c r="F550" s="31"/>
      <c r="G550" s="33" t="str">
        <f t="shared" si="140"/>
        <v/>
      </c>
      <c r="H550" s="33" t="str">
        <f t="shared" ca="1" si="141"/>
        <v/>
      </c>
      <c r="I550" s="33" t="str">
        <f t="shared" si="142"/>
        <v/>
      </c>
      <c r="J550" s="34" t="str">
        <f t="shared" si="136"/>
        <v/>
      </c>
      <c r="K550" s="34" t="str">
        <f t="shared" ca="1" si="143"/>
        <v/>
      </c>
      <c r="L550" s="33" t="str">
        <f t="shared" si="144"/>
        <v/>
      </c>
      <c r="M550" s="33" t="str">
        <f t="shared" ca="1" si="145"/>
        <v/>
      </c>
      <c r="N550" s="33" t="str">
        <f t="shared" si="146"/>
        <v/>
      </c>
      <c r="O550" s="34" t="str">
        <f t="shared" si="137"/>
        <v/>
      </c>
      <c r="P550" s="34" t="str">
        <f t="shared" ca="1" si="147"/>
        <v/>
      </c>
      <c r="Q550" s="35" t="str">
        <f t="shared" si="148"/>
        <v/>
      </c>
      <c r="R550" s="35" t="str">
        <f t="shared" ca="1" si="149"/>
        <v/>
      </c>
    </row>
    <row r="551" spans="1:18">
      <c r="A551" s="30" t="str">
        <f t="shared" si="139"/>
        <v/>
      </c>
      <c r="B551" s="31"/>
      <c r="C551" s="31"/>
      <c r="D551" s="31">
        <f t="shared" si="138"/>
        <v>520</v>
      </c>
      <c r="E551" s="31"/>
      <c r="F551" s="31"/>
      <c r="G551" s="33" t="str">
        <f t="shared" si="140"/>
        <v/>
      </c>
      <c r="H551" s="33" t="str">
        <f t="shared" ca="1" si="141"/>
        <v/>
      </c>
      <c r="I551" s="33" t="str">
        <f t="shared" si="142"/>
        <v/>
      </c>
      <c r="J551" s="34" t="str">
        <f t="shared" si="136"/>
        <v/>
      </c>
      <c r="K551" s="34" t="str">
        <f t="shared" ca="1" si="143"/>
        <v/>
      </c>
      <c r="L551" s="33" t="str">
        <f t="shared" si="144"/>
        <v/>
      </c>
      <c r="M551" s="33" t="str">
        <f t="shared" ca="1" si="145"/>
        <v/>
      </c>
      <c r="N551" s="33" t="str">
        <f t="shared" si="146"/>
        <v/>
      </c>
      <c r="O551" s="34" t="str">
        <f t="shared" si="137"/>
        <v/>
      </c>
      <c r="P551" s="34" t="str">
        <f t="shared" ca="1" si="147"/>
        <v/>
      </c>
      <c r="Q551" s="35" t="str">
        <f t="shared" si="148"/>
        <v/>
      </c>
      <c r="R551" s="35" t="str">
        <f t="shared" ca="1" si="149"/>
        <v/>
      </c>
    </row>
    <row r="552" spans="1:18">
      <c r="A552" s="30" t="str">
        <f t="shared" si="139"/>
        <v/>
      </c>
      <c r="B552" s="31"/>
      <c r="C552" s="31"/>
      <c r="D552" s="31">
        <f t="shared" si="138"/>
        <v>521</v>
      </c>
      <c r="E552" s="31"/>
      <c r="F552" s="31"/>
      <c r="G552" s="33" t="str">
        <f t="shared" si="140"/>
        <v/>
      </c>
      <c r="H552" s="33" t="str">
        <f t="shared" ca="1" si="141"/>
        <v/>
      </c>
      <c r="I552" s="33" t="str">
        <f t="shared" si="142"/>
        <v/>
      </c>
      <c r="J552" s="34" t="str">
        <f t="shared" ref="J552:J615" si="150">IFERROR(I552-G552,"")</f>
        <v/>
      </c>
      <c r="K552" s="34" t="str">
        <f t="shared" ca="1" si="143"/>
        <v/>
      </c>
      <c r="L552" s="33" t="str">
        <f t="shared" si="144"/>
        <v/>
      </c>
      <c r="M552" s="33" t="str">
        <f t="shared" ca="1" si="145"/>
        <v/>
      </c>
      <c r="N552" s="33" t="str">
        <f t="shared" si="146"/>
        <v/>
      </c>
      <c r="O552" s="34" t="str">
        <f t="shared" ref="O552:O615" si="151">IFERROR(N552-L552,"")</f>
        <v/>
      </c>
      <c r="P552" s="34" t="str">
        <f t="shared" ca="1" si="147"/>
        <v/>
      </c>
      <c r="Q552" s="35" t="str">
        <f t="shared" si="148"/>
        <v/>
      </c>
      <c r="R552" s="35" t="str">
        <f t="shared" ca="1" si="149"/>
        <v/>
      </c>
    </row>
    <row r="553" spans="1:18">
      <c r="A553" s="30" t="str">
        <f t="shared" si="139"/>
        <v/>
      </c>
      <c r="B553" s="31"/>
      <c r="C553" s="31"/>
      <c r="D553" s="31">
        <f t="shared" si="138"/>
        <v>522</v>
      </c>
      <c r="E553" s="31"/>
      <c r="F553" s="31"/>
      <c r="G553" s="33" t="str">
        <f t="shared" si="140"/>
        <v/>
      </c>
      <c r="H553" s="33" t="str">
        <f t="shared" ca="1" si="141"/>
        <v/>
      </c>
      <c r="I553" s="33" t="str">
        <f t="shared" si="142"/>
        <v/>
      </c>
      <c r="J553" s="34" t="str">
        <f t="shared" si="150"/>
        <v/>
      </c>
      <c r="K553" s="34" t="str">
        <f t="shared" ca="1" si="143"/>
        <v/>
      </c>
      <c r="L553" s="33" t="str">
        <f t="shared" si="144"/>
        <v/>
      </c>
      <c r="M553" s="33" t="str">
        <f t="shared" ca="1" si="145"/>
        <v/>
      </c>
      <c r="N553" s="33" t="str">
        <f t="shared" si="146"/>
        <v/>
      </c>
      <c r="O553" s="34" t="str">
        <f t="shared" si="151"/>
        <v/>
      </c>
      <c r="P553" s="34" t="str">
        <f t="shared" ca="1" si="147"/>
        <v/>
      </c>
      <c r="Q553" s="35" t="str">
        <f t="shared" si="148"/>
        <v/>
      </c>
      <c r="R553" s="35" t="str">
        <f t="shared" ca="1" si="149"/>
        <v/>
      </c>
    </row>
    <row r="554" spans="1:18">
      <c r="A554" s="30" t="str">
        <f t="shared" si="139"/>
        <v/>
      </c>
      <c r="B554" s="31"/>
      <c r="C554" s="31"/>
      <c r="D554" s="31">
        <f t="shared" si="138"/>
        <v>523</v>
      </c>
      <c r="E554" s="31"/>
      <c r="F554" s="31"/>
      <c r="G554" s="33" t="str">
        <f t="shared" si="140"/>
        <v/>
      </c>
      <c r="H554" s="33" t="str">
        <f t="shared" ca="1" si="141"/>
        <v/>
      </c>
      <c r="I554" s="33" t="str">
        <f t="shared" si="142"/>
        <v/>
      </c>
      <c r="J554" s="34" t="str">
        <f t="shared" si="150"/>
        <v/>
      </c>
      <c r="K554" s="34" t="str">
        <f t="shared" ca="1" si="143"/>
        <v/>
      </c>
      <c r="L554" s="33" t="str">
        <f t="shared" si="144"/>
        <v/>
      </c>
      <c r="M554" s="33" t="str">
        <f t="shared" ca="1" si="145"/>
        <v/>
      </c>
      <c r="N554" s="33" t="str">
        <f t="shared" si="146"/>
        <v/>
      </c>
      <c r="O554" s="34" t="str">
        <f t="shared" si="151"/>
        <v/>
      </c>
      <c r="P554" s="34" t="str">
        <f t="shared" ca="1" si="147"/>
        <v/>
      </c>
      <c r="Q554" s="35" t="str">
        <f t="shared" si="148"/>
        <v/>
      </c>
      <c r="R554" s="35" t="str">
        <f t="shared" ca="1" si="149"/>
        <v/>
      </c>
    </row>
    <row r="555" spans="1:18">
      <c r="A555" s="30" t="str">
        <f t="shared" si="139"/>
        <v/>
      </c>
      <c r="B555" s="31"/>
      <c r="C555" s="31"/>
      <c r="D555" s="31">
        <f t="shared" si="138"/>
        <v>524</v>
      </c>
      <c r="E555" s="31"/>
      <c r="F555" s="31"/>
      <c r="G555" s="33" t="str">
        <f t="shared" si="140"/>
        <v/>
      </c>
      <c r="H555" s="33" t="str">
        <f t="shared" ca="1" si="141"/>
        <v/>
      </c>
      <c r="I555" s="33" t="str">
        <f t="shared" si="142"/>
        <v/>
      </c>
      <c r="J555" s="34" t="str">
        <f t="shared" si="150"/>
        <v/>
      </c>
      <c r="K555" s="34" t="str">
        <f t="shared" ca="1" si="143"/>
        <v/>
      </c>
      <c r="L555" s="33" t="str">
        <f t="shared" si="144"/>
        <v/>
      </c>
      <c r="M555" s="33" t="str">
        <f t="shared" ca="1" si="145"/>
        <v/>
      </c>
      <c r="N555" s="33" t="str">
        <f t="shared" si="146"/>
        <v/>
      </c>
      <c r="O555" s="34" t="str">
        <f t="shared" si="151"/>
        <v/>
      </c>
      <c r="P555" s="34" t="str">
        <f t="shared" ca="1" si="147"/>
        <v/>
      </c>
      <c r="Q555" s="35" t="str">
        <f t="shared" si="148"/>
        <v/>
      </c>
      <c r="R555" s="35" t="str">
        <f t="shared" ca="1" si="149"/>
        <v/>
      </c>
    </row>
    <row r="556" spans="1:18">
      <c r="A556" s="30" t="str">
        <f t="shared" si="139"/>
        <v/>
      </c>
      <c r="B556" s="31"/>
      <c r="C556" s="31"/>
      <c r="D556" s="31">
        <f t="shared" si="138"/>
        <v>525</v>
      </c>
      <c r="E556" s="31"/>
      <c r="F556" s="31"/>
      <c r="G556" s="33" t="str">
        <f t="shared" si="140"/>
        <v/>
      </c>
      <c r="H556" s="33" t="str">
        <f t="shared" ca="1" si="141"/>
        <v/>
      </c>
      <c r="I556" s="33" t="str">
        <f t="shared" si="142"/>
        <v/>
      </c>
      <c r="J556" s="34" t="str">
        <f t="shared" si="150"/>
        <v/>
      </c>
      <c r="K556" s="34" t="str">
        <f t="shared" ca="1" si="143"/>
        <v/>
      </c>
      <c r="L556" s="33" t="str">
        <f t="shared" si="144"/>
        <v/>
      </c>
      <c r="M556" s="33" t="str">
        <f t="shared" ca="1" si="145"/>
        <v/>
      </c>
      <c r="N556" s="33" t="str">
        <f t="shared" si="146"/>
        <v/>
      </c>
      <c r="O556" s="34" t="str">
        <f t="shared" si="151"/>
        <v/>
      </c>
      <c r="P556" s="34" t="str">
        <f t="shared" ca="1" si="147"/>
        <v/>
      </c>
      <c r="Q556" s="35" t="str">
        <f t="shared" si="148"/>
        <v/>
      </c>
      <c r="R556" s="35" t="str">
        <f t="shared" ca="1" si="149"/>
        <v/>
      </c>
    </row>
    <row r="557" spans="1:18">
      <c r="A557" s="30" t="str">
        <f t="shared" si="139"/>
        <v/>
      </c>
      <c r="B557" s="31"/>
      <c r="C557" s="31"/>
      <c r="D557" s="31">
        <f t="shared" si="138"/>
        <v>526</v>
      </c>
      <c r="E557" s="31"/>
      <c r="F557" s="31"/>
      <c r="G557" s="33" t="str">
        <f t="shared" si="140"/>
        <v/>
      </c>
      <c r="H557" s="33" t="str">
        <f t="shared" ca="1" si="141"/>
        <v/>
      </c>
      <c r="I557" s="33" t="str">
        <f t="shared" si="142"/>
        <v/>
      </c>
      <c r="J557" s="34" t="str">
        <f t="shared" si="150"/>
        <v/>
      </c>
      <c r="K557" s="34" t="str">
        <f t="shared" ca="1" si="143"/>
        <v/>
      </c>
      <c r="L557" s="33" t="str">
        <f t="shared" si="144"/>
        <v/>
      </c>
      <c r="M557" s="33" t="str">
        <f t="shared" ca="1" si="145"/>
        <v/>
      </c>
      <c r="N557" s="33" t="str">
        <f t="shared" si="146"/>
        <v/>
      </c>
      <c r="O557" s="34" t="str">
        <f t="shared" si="151"/>
        <v/>
      </c>
      <c r="P557" s="34" t="str">
        <f t="shared" ca="1" si="147"/>
        <v/>
      </c>
      <c r="Q557" s="35" t="str">
        <f t="shared" si="148"/>
        <v/>
      </c>
      <c r="R557" s="35" t="str">
        <f t="shared" ca="1" si="149"/>
        <v/>
      </c>
    </row>
    <row r="558" spans="1:18">
      <c r="A558" s="30" t="str">
        <f t="shared" si="139"/>
        <v/>
      </c>
      <c r="B558" s="31"/>
      <c r="C558" s="31"/>
      <c r="D558" s="31">
        <f t="shared" si="138"/>
        <v>527</v>
      </c>
      <c r="E558" s="31"/>
      <c r="F558" s="31"/>
      <c r="G558" s="33" t="str">
        <f t="shared" si="140"/>
        <v/>
      </c>
      <c r="H558" s="33" t="str">
        <f t="shared" ca="1" si="141"/>
        <v/>
      </c>
      <c r="I558" s="33" t="str">
        <f t="shared" si="142"/>
        <v/>
      </c>
      <c r="J558" s="34" t="str">
        <f t="shared" si="150"/>
        <v/>
      </c>
      <c r="K558" s="34" t="str">
        <f t="shared" ca="1" si="143"/>
        <v/>
      </c>
      <c r="L558" s="33" t="str">
        <f t="shared" si="144"/>
        <v/>
      </c>
      <c r="M558" s="33" t="str">
        <f t="shared" ca="1" si="145"/>
        <v/>
      </c>
      <c r="N558" s="33" t="str">
        <f t="shared" si="146"/>
        <v/>
      </c>
      <c r="O558" s="34" t="str">
        <f t="shared" si="151"/>
        <v/>
      </c>
      <c r="P558" s="34" t="str">
        <f t="shared" ca="1" si="147"/>
        <v/>
      </c>
      <c r="Q558" s="35" t="str">
        <f t="shared" si="148"/>
        <v/>
      </c>
      <c r="R558" s="35" t="str">
        <f t="shared" ca="1" si="149"/>
        <v/>
      </c>
    </row>
    <row r="559" spans="1:18">
      <c r="A559" s="30" t="str">
        <f t="shared" si="139"/>
        <v/>
      </c>
      <c r="B559" s="31"/>
      <c r="C559" s="31"/>
      <c r="D559" s="31">
        <f t="shared" si="138"/>
        <v>528</v>
      </c>
      <c r="E559" s="31"/>
      <c r="F559" s="31"/>
      <c r="G559" s="33" t="str">
        <f t="shared" si="140"/>
        <v/>
      </c>
      <c r="H559" s="33" t="str">
        <f t="shared" ca="1" si="141"/>
        <v/>
      </c>
      <c r="I559" s="33" t="str">
        <f t="shared" si="142"/>
        <v/>
      </c>
      <c r="J559" s="34" t="str">
        <f t="shared" si="150"/>
        <v/>
      </c>
      <c r="K559" s="34" t="str">
        <f t="shared" ca="1" si="143"/>
        <v/>
      </c>
      <c r="L559" s="33" t="str">
        <f t="shared" si="144"/>
        <v/>
      </c>
      <c r="M559" s="33" t="str">
        <f t="shared" ca="1" si="145"/>
        <v/>
      </c>
      <c r="N559" s="33" t="str">
        <f t="shared" si="146"/>
        <v/>
      </c>
      <c r="O559" s="34" t="str">
        <f t="shared" si="151"/>
        <v/>
      </c>
      <c r="P559" s="34" t="str">
        <f t="shared" ca="1" si="147"/>
        <v/>
      </c>
      <c r="Q559" s="35" t="str">
        <f t="shared" si="148"/>
        <v/>
      </c>
      <c r="R559" s="35" t="str">
        <f t="shared" ca="1" si="149"/>
        <v/>
      </c>
    </row>
    <row r="560" spans="1:18">
      <c r="A560" s="30" t="str">
        <f t="shared" si="139"/>
        <v/>
      </c>
      <c r="B560" s="31"/>
      <c r="C560" s="31"/>
      <c r="D560" s="31">
        <f t="shared" si="138"/>
        <v>529</v>
      </c>
      <c r="E560" s="31"/>
      <c r="F560" s="31"/>
      <c r="G560" s="33" t="str">
        <f t="shared" si="140"/>
        <v/>
      </c>
      <c r="H560" s="33" t="str">
        <f t="shared" ca="1" si="141"/>
        <v/>
      </c>
      <c r="I560" s="33" t="str">
        <f t="shared" si="142"/>
        <v/>
      </c>
      <c r="J560" s="34" t="str">
        <f t="shared" si="150"/>
        <v/>
      </c>
      <c r="K560" s="34" t="str">
        <f t="shared" ca="1" si="143"/>
        <v/>
      </c>
      <c r="L560" s="33" t="str">
        <f t="shared" si="144"/>
        <v/>
      </c>
      <c r="M560" s="33" t="str">
        <f t="shared" ca="1" si="145"/>
        <v/>
      </c>
      <c r="N560" s="33" t="str">
        <f t="shared" si="146"/>
        <v/>
      </c>
      <c r="O560" s="34" t="str">
        <f t="shared" si="151"/>
        <v/>
      </c>
      <c r="P560" s="34" t="str">
        <f t="shared" ca="1" si="147"/>
        <v/>
      </c>
      <c r="Q560" s="35" t="str">
        <f t="shared" si="148"/>
        <v/>
      </c>
      <c r="R560" s="35" t="str">
        <f t="shared" ca="1" si="149"/>
        <v/>
      </c>
    </row>
    <row r="561" spans="1:18">
      <c r="A561" s="30" t="str">
        <f t="shared" si="139"/>
        <v/>
      </c>
      <c r="B561" s="31"/>
      <c r="C561" s="31"/>
      <c r="D561" s="31">
        <f t="shared" si="138"/>
        <v>530</v>
      </c>
      <c r="E561" s="31"/>
      <c r="F561" s="31"/>
      <c r="G561" s="33" t="str">
        <f t="shared" si="140"/>
        <v/>
      </c>
      <c r="H561" s="33" t="str">
        <f t="shared" ca="1" si="141"/>
        <v/>
      </c>
      <c r="I561" s="33" t="str">
        <f t="shared" si="142"/>
        <v/>
      </c>
      <c r="J561" s="34" t="str">
        <f t="shared" si="150"/>
        <v/>
      </c>
      <c r="K561" s="34" t="str">
        <f t="shared" ca="1" si="143"/>
        <v/>
      </c>
      <c r="L561" s="33" t="str">
        <f t="shared" si="144"/>
        <v/>
      </c>
      <c r="M561" s="33" t="str">
        <f t="shared" ca="1" si="145"/>
        <v/>
      </c>
      <c r="N561" s="33" t="str">
        <f t="shared" si="146"/>
        <v/>
      </c>
      <c r="O561" s="34" t="str">
        <f t="shared" si="151"/>
        <v/>
      </c>
      <c r="P561" s="34" t="str">
        <f t="shared" ca="1" si="147"/>
        <v/>
      </c>
      <c r="Q561" s="35" t="str">
        <f t="shared" si="148"/>
        <v/>
      </c>
      <c r="R561" s="35" t="str">
        <f t="shared" ca="1" si="149"/>
        <v/>
      </c>
    </row>
    <row r="562" spans="1:18">
      <c r="A562" s="30" t="str">
        <f t="shared" si="139"/>
        <v/>
      </c>
      <c r="B562" s="31"/>
      <c r="C562" s="31"/>
      <c r="D562" s="31">
        <f t="shared" si="138"/>
        <v>531</v>
      </c>
      <c r="E562" s="31"/>
      <c r="F562" s="31"/>
      <c r="G562" s="33" t="str">
        <f t="shared" si="140"/>
        <v/>
      </c>
      <c r="H562" s="33" t="str">
        <f t="shared" ca="1" si="141"/>
        <v/>
      </c>
      <c r="I562" s="33" t="str">
        <f t="shared" si="142"/>
        <v/>
      </c>
      <c r="J562" s="34" t="str">
        <f t="shared" si="150"/>
        <v/>
      </c>
      <c r="K562" s="34" t="str">
        <f t="shared" ca="1" si="143"/>
        <v/>
      </c>
      <c r="L562" s="33" t="str">
        <f t="shared" si="144"/>
        <v/>
      </c>
      <c r="M562" s="33" t="str">
        <f t="shared" ca="1" si="145"/>
        <v/>
      </c>
      <c r="N562" s="33" t="str">
        <f t="shared" si="146"/>
        <v/>
      </c>
      <c r="O562" s="34" t="str">
        <f t="shared" si="151"/>
        <v/>
      </c>
      <c r="P562" s="34" t="str">
        <f t="shared" ca="1" si="147"/>
        <v/>
      </c>
      <c r="Q562" s="35" t="str">
        <f t="shared" si="148"/>
        <v/>
      </c>
      <c r="R562" s="35" t="str">
        <f t="shared" ca="1" si="149"/>
        <v/>
      </c>
    </row>
    <row r="563" spans="1:18">
      <c r="A563" s="30" t="str">
        <f t="shared" si="139"/>
        <v/>
      </c>
      <c r="B563" s="31"/>
      <c r="C563" s="31"/>
      <c r="D563" s="31">
        <f t="shared" si="138"/>
        <v>532</v>
      </c>
      <c r="E563" s="31"/>
      <c r="F563" s="31"/>
      <c r="G563" s="33" t="str">
        <f t="shared" si="140"/>
        <v/>
      </c>
      <c r="H563" s="33" t="str">
        <f t="shared" ca="1" si="141"/>
        <v/>
      </c>
      <c r="I563" s="33" t="str">
        <f t="shared" si="142"/>
        <v/>
      </c>
      <c r="J563" s="34" t="str">
        <f t="shared" si="150"/>
        <v/>
      </c>
      <c r="K563" s="34" t="str">
        <f t="shared" ca="1" si="143"/>
        <v/>
      </c>
      <c r="L563" s="33" t="str">
        <f t="shared" si="144"/>
        <v/>
      </c>
      <c r="M563" s="33" t="str">
        <f t="shared" ca="1" si="145"/>
        <v/>
      </c>
      <c r="N563" s="33" t="str">
        <f t="shared" si="146"/>
        <v/>
      </c>
      <c r="O563" s="34" t="str">
        <f t="shared" si="151"/>
        <v/>
      </c>
      <c r="P563" s="34" t="str">
        <f t="shared" ca="1" si="147"/>
        <v/>
      </c>
      <c r="Q563" s="35" t="str">
        <f t="shared" si="148"/>
        <v/>
      </c>
      <c r="R563" s="35" t="str">
        <f t="shared" ca="1" si="149"/>
        <v/>
      </c>
    </row>
    <row r="564" spans="1:18">
      <c r="A564" s="30" t="str">
        <f t="shared" si="139"/>
        <v/>
      </c>
      <c r="B564" s="31"/>
      <c r="C564" s="31"/>
      <c r="D564" s="31">
        <f t="shared" si="138"/>
        <v>533</v>
      </c>
      <c r="E564" s="31"/>
      <c r="F564" s="31"/>
      <c r="G564" s="33" t="str">
        <f t="shared" si="140"/>
        <v/>
      </c>
      <c r="H564" s="33" t="str">
        <f t="shared" ca="1" si="141"/>
        <v/>
      </c>
      <c r="I564" s="33" t="str">
        <f t="shared" si="142"/>
        <v/>
      </c>
      <c r="J564" s="34" t="str">
        <f t="shared" si="150"/>
        <v/>
      </c>
      <c r="K564" s="34" t="str">
        <f t="shared" ca="1" si="143"/>
        <v/>
      </c>
      <c r="L564" s="33" t="str">
        <f t="shared" si="144"/>
        <v/>
      </c>
      <c r="M564" s="33" t="str">
        <f t="shared" ca="1" si="145"/>
        <v/>
      </c>
      <c r="N564" s="33" t="str">
        <f t="shared" si="146"/>
        <v/>
      </c>
      <c r="O564" s="34" t="str">
        <f t="shared" si="151"/>
        <v/>
      </c>
      <c r="P564" s="34" t="str">
        <f t="shared" ca="1" si="147"/>
        <v/>
      </c>
      <c r="Q564" s="35" t="str">
        <f t="shared" si="148"/>
        <v/>
      </c>
      <c r="R564" s="35" t="str">
        <f t="shared" ca="1" si="149"/>
        <v/>
      </c>
    </row>
    <row r="565" spans="1:18">
      <c r="A565" s="30" t="str">
        <f t="shared" si="139"/>
        <v/>
      </c>
      <c r="B565" s="31"/>
      <c r="C565" s="31"/>
      <c r="D565" s="31">
        <f t="shared" ref="D565:D628" si="152">1+D564</f>
        <v>534</v>
      </c>
      <c r="E565" s="31"/>
      <c r="F565" s="31"/>
      <c r="G565" s="33" t="str">
        <f t="shared" si="140"/>
        <v/>
      </c>
      <c r="H565" s="33" t="str">
        <f t="shared" ca="1" si="141"/>
        <v/>
      </c>
      <c r="I565" s="33" t="str">
        <f t="shared" si="142"/>
        <v/>
      </c>
      <c r="J565" s="34" t="str">
        <f t="shared" si="150"/>
        <v/>
      </c>
      <c r="K565" s="34" t="str">
        <f t="shared" ca="1" si="143"/>
        <v/>
      </c>
      <c r="L565" s="33" t="str">
        <f t="shared" si="144"/>
        <v/>
      </c>
      <c r="M565" s="33" t="str">
        <f t="shared" ca="1" si="145"/>
        <v/>
      </c>
      <c r="N565" s="33" t="str">
        <f t="shared" si="146"/>
        <v/>
      </c>
      <c r="O565" s="34" t="str">
        <f t="shared" si="151"/>
        <v/>
      </c>
      <c r="P565" s="34" t="str">
        <f t="shared" ca="1" si="147"/>
        <v/>
      </c>
      <c r="Q565" s="35" t="str">
        <f t="shared" si="148"/>
        <v/>
      </c>
      <c r="R565" s="35" t="str">
        <f t="shared" ca="1" si="149"/>
        <v/>
      </c>
    </row>
    <row r="566" spans="1:18">
      <c r="A566" s="30" t="str">
        <f t="shared" si="139"/>
        <v/>
      </c>
      <c r="B566" s="31"/>
      <c r="C566" s="31"/>
      <c r="D566" s="31">
        <f t="shared" si="152"/>
        <v>535</v>
      </c>
      <c r="E566" s="31"/>
      <c r="F566" s="31"/>
      <c r="G566" s="33" t="str">
        <f t="shared" si="140"/>
        <v/>
      </c>
      <c r="H566" s="33" t="str">
        <f t="shared" ca="1" si="141"/>
        <v/>
      </c>
      <c r="I566" s="33" t="str">
        <f t="shared" si="142"/>
        <v/>
      </c>
      <c r="J566" s="34" t="str">
        <f t="shared" si="150"/>
        <v/>
      </c>
      <c r="K566" s="34" t="str">
        <f t="shared" ca="1" si="143"/>
        <v/>
      </c>
      <c r="L566" s="33" t="str">
        <f t="shared" si="144"/>
        <v/>
      </c>
      <c r="M566" s="33" t="str">
        <f t="shared" ca="1" si="145"/>
        <v/>
      </c>
      <c r="N566" s="33" t="str">
        <f t="shared" si="146"/>
        <v/>
      </c>
      <c r="O566" s="34" t="str">
        <f t="shared" si="151"/>
        <v/>
      </c>
      <c r="P566" s="34" t="str">
        <f t="shared" ca="1" si="147"/>
        <v/>
      </c>
      <c r="Q566" s="35" t="str">
        <f t="shared" si="148"/>
        <v/>
      </c>
      <c r="R566" s="35" t="str">
        <f t="shared" ca="1" si="149"/>
        <v/>
      </c>
    </row>
    <row r="567" spans="1:18">
      <c r="A567" s="30" t="str">
        <f t="shared" si="139"/>
        <v/>
      </c>
      <c r="B567" s="31"/>
      <c r="C567" s="31"/>
      <c r="D567" s="31">
        <f t="shared" si="152"/>
        <v>536</v>
      </c>
      <c r="E567" s="31"/>
      <c r="F567" s="31"/>
      <c r="G567" s="33" t="str">
        <f t="shared" si="140"/>
        <v/>
      </c>
      <c r="H567" s="33" t="str">
        <f t="shared" ca="1" si="141"/>
        <v/>
      </c>
      <c r="I567" s="33" t="str">
        <f t="shared" si="142"/>
        <v/>
      </c>
      <c r="J567" s="34" t="str">
        <f t="shared" si="150"/>
        <v/>
      </c>
      <c r="K567" s="34" t="str">
        <f t="shared" ca="1" si="143"/>
        <v/>
      </c>
      <c r="L567" s="33" t="str">
        <f t="shared" si="144"/>
        <v/>
      </c>
      <c r="M567" s="33" t="str">
        <f t="shared" ca="1" si="145"/>
        <v/>
      </c>
      <c r="N567" s="33" t="str">
        <f t="shared" si="146"/>
        <v/>
      </c>
      <c r="O567" s="34" t="str">
        <f t="shared" si="151"/>
        <v/>
      </c>
      <c r="P567" s="34" t="str">
        <f t="shared" ca="1" si="147"/>
        <v/>
      </c>
      <c r="Q567" s="35" t="str">
        <f t="shared" si="148"/>
        <v/>
      </c>
      <c r="R567" s="35" t="str">
        <f t="shared" ca="1" si="149"/>
        <v/>
      </c>
    </row>
    <row r="568" spans="1:18">
      <c r="A568" s="30" t="str">
        <f t="shared" si="139"/>
        <v/>
      </c>
      <c r="B568" s="31"/>
      <c r="C568" s="31"/>
      <c r="D568" s="31">
        <f t="shared" si="152"/>
        <v>537</v>
      </c>
      <c r="E568" s="31"/>
      <c r="F568" s="31"/>
      <c r="G568" s="33" t="str">
        <f t="shared" si="140"/>
        <v/>
      </c>
      <c r="H568" s="33" t="str">
        <f t="shared" ca="1" si="141"/>
        <v/>
      </c>
      <c r="I568" s="33" t="str">
        <f t="shared" si="142"/>
        <v/>
      </c>
      <c r="J568" s="34" t="str">
        <f t="shared" si="150"/>
        <v/>
      </c>
      <c r="K568" s="34" t="str">
        <f t="shared" ca="1" si="143"/>
        <v/>
      </c>
      <c r="L568" s="33" t="str">
        <f t="shared" si="144"/>
        <v/>
      </c>
      <c r="M568" s="33" t="str">
        <f t="shared" ca="1" si="145"/>
        <v/>
      </c>
      <c r="N568" s="33" t="str">
        <f t="shared" si="146"/>
        <v/>
      </c>
      <c r="O568" s="34" t="str">
        <f t="shared" si="151"/>
        <v/>
      </c>
      <c r="P568" s="34" t="str">
        <f t="shared" ca="1" si="147"/>
        <v/>
      </c>
      <c r="Q568" s="35" t="str">
        <f t="shared" si="148"/>
        <v/>
      </c>
      <c r="R568" s="35" t="str">
        <f t="shared" ca="1" si="149"/>
        <v/>
      </c>
    </row>
    <row r="569" spans="1:18">
      <c r="A569" s="30" t="str">
        <f t="shared" si="139"/>
        <v/>
      </c>
      <c r="B569" s="31"/>
      <c r="C569" s="31"/>
      <c r="D569" s="31">
        <f t="shared" si="152"/>
        <v>538</v>
      </c>
      <c r="E569" s="31"/>
      <c r="F569" s="31"/>
      <c r="G569" s="33" t="str">
        <f t="shared" si="140"/>
        <v/>
      </c>
      <c r="H569" s="33" t="str">
        <f t="shared" ca="1" si="141"/>
        <v/>
      </c>
      <c r="I569" s="33" t="str">
        <f t="shared" si="142"/>
        <v/>
      </c>
      <c r="J569" s="34" t="str">
        <f t="shared" si="150"/>
        <v/>
      </c>
      <c r="K569" s="34" t="str">
        <f t="shared" ca="1" si="143"/>
        <v/>
      </c>
      <c r="L569" s="33" t="str">
        <f t="shared" si="144"/>
        <v/>
      </c>
      <c r="M569" s="33" t="str">
        <f t="shared" ca="1" si="145"/>
        <v/>
      </c>
      <c r="N569" s="33" t="str">
        <f t="shared" si="146"/>
        <v/>
      </c>
      <c r="O569" s="34" t="str">
        <f t="shared" si="151"/>
        <v/>
      </c>
      <c r="P569" s="34" t="str">
        <f t="shared" ca="1" si="147"/>
        <v/>
      </c>
      <c r="Q569" s="35" t="str">
        <f t="shared" si="148"/>
        <v/>
      </c>
      <c r="R569" s="35" t="str">
        <f t="shared" ca="1" si="149"/>
        <v/>
      </c>
    </row>
    <row r="570" spans="1:18">
      <c r="A570" s="30" t="str">
        <f t="shared" si="139"/>
        <v/>
      </c>
      <c r="B570" s="31"/>
      <c r="C570" s="31"/>
      <c r="D570" s="31">
        <f t="shared" si="152"/>
        <v>539</v>
      </c>
      <c r="E570" s="31"/>
      <c r="F570" s="31"/>
      <c r="G570" s="33" t="str">
        <f t="shared" si="140"/>
        <v/>
      </c>
      <c r="H570" s="33" t="str">
        <f t="shared" ca="1" si="141"/>
        <v/>
      </c>
      <c r="I570" s="33" t="str">
        <f t="shared" si="142"/>
        <v/>
      </c>
      <c r="J570" s="34" t="str">
        <f t="shared" si="150"/>
        <v/>
      </c>
      <c r="K570" s="34" t="str">
        <f t="shared" ca="1" si="143"/>
        <v/>
      </c>
      <c r="L570" s="33" t="str">
        <f t="shared" si="144"/>
        <v/>
      </c>
      <c r="M570" s="33" t="str">
        <f t="shared" ca="1" si="145"/>
        <v/>
      </c>
      <c r="N570" s="33" t="str">
        <f t="shared" si="146"/>
        <v/>
      </c>
      <c r="O570" s="34" t="str">
        <f t="shared" si="151"/>
        <v/>
      </c>
      <c r="P570" s="34" t="str">
        <f t="shared" ca="1" si="147"/>
        <v/>
      </c>
      <c r="Q570" s="35" t="str">
        <f t="shared" si="148"/>
        <v/>
      </c>
      <c r="R570" s="35" t="str">
        <f t="shared" ca="1" si="149"/>
        <v/>
      </c>
    </row>
    <row r="571" spans="1:18">
      <c r="A571" s="30" t="str">
        <f t="shared" si="139"/>
        <v/>
      </c>
      <c r="B571" s="31"/>
      <c r="C571" s="31"/>
      <c r="D571" s="31">
        <f t="shared" si="152"/>
        <v>540</v>
      </c>
      <c r="E571" s="31"/>
      <c r="F571" s="31"/>
      <c r="G571" s="33" t="str">
        <f t="shared" si="140"/>
        <v/>
      </c>
      <c r="H571" s="33" t="str">
        <f t="shared" ca="1" si="141"/>
        <v/>
      </c>
      <c r="I571" s="33" t="str">
        <f t="shared" si="142"/>
        <v/>
      </c>
      <c r="J571" s="34" t="str">
        <f t="shared" si="150"/>
        <v/>
      </c>
      <c r="K571" s="34" t="str">
        <f t="shared" ca="1" si="143"/>
        <v/>
      </c>
      <c r="L571" s="33" t="str">
        <f t="shared" si="144"/>
        <v/>
      </c>
      <c r="M571" s="33" t="str">
        <f t="shared" ca="1" si="145"/>
        <v/>
      </c>
      <c r="N571" s="33" t="str">
        <f t="shared" si="146"/>
        <v/>
      </c>
      <c r="O571" s="34" t="str">
        <f t="shared" si="151"/>
        <v/>
      </c>
      <c r="P571" s="34" t="str">
        <f t="shared" ca="1" si="147"/>
        <v/>
      </c>
      <c r="Q571" s="35" t="str">
        <f t="shared" si="148"/>
        <v/>
      </c>
      <c r="R571" s="35" t="str">
        <f t="shared" ca="1" si="149"/>
        <v/>
      </c>
    </row>
    <row r="572" spans="1:18">
      <c r="A572" s="30" t="str">
        <f t="shared" si="139"/>
        <v/>
      </c>
      <c r="B572" s="31"/>
      <c r="C572" s="31"/>
      <c r="D572" s="31">
        <f t="shared" si="152"/>
        <v>541</v>
      </c>
      <c r="E572" s="31"/>
      <c r="F572" s="31"/>
      <c r="G572" s="33" t="str">
        <f t="shared" si="140"/>
        <v/>
      </c>
      <c r="H572" s="33" t="str">
        <f t="shared" ca="1" si="141"/>
        <v/>
      </c>
      <c r="I572" s="33" t="str">
        <f t="shared" si="142"/>
        <v/>
      </c>
      <c r="J572" s="34" t="str">
        <f t="shared" si="150"/>
        <v/>
      </c>
      <c r="K572" s="34" t="str">
        <f t="shared" ca="1" si="143"/>
        <v/>
      </c>
      <c r="L572" s="33" t="str">
        <f t="shared" si="144"/>
        <v/>
      </c>
      <c r="M572" s="33" t="str">
        <f t="shared" ca="1" si="145"/>
        <v/>
      </c>
      <c r="N572" s="33" t="str">
        <f t="shared" si="146"/>
        <v/>
      </c>
      <c r="O572" s="34" t="str">
        <f t="shared" si="151"/>
        <v/>
      </c>
      <c r="P572" s="34" t="str">
        <f t="shared" ca="1" si="147"/>
        <v/>
      </c>
      <c r="Q572" s="35" t="str">
        <f t="shared" si="148"/>
        <v/>
      </c>
      <c r="R572" s="35" t="str">
        <f t="shared" ca="1" si="149"/>
        <v/>
      </c>
    </row>
    <row r="573" spans="1:18">
      <c r="A573" s="30" t="str">
        <f t="shared" si="139"/>
        <v/>
      </c>
      <c r="B573" s="31"/>
      <c r="C573" s="31"/>
      <c r="D573" s="31">
        <f t="shared" si="152"/>
        <v>542</v>
      </c>
      <c r="E573" s="31"/>
      <c r="F573" s="31"/>
      <c r="G573" s="33" t="str">
        <f t="shared" si="140"/>
        <v/>
      </c>
      <c r="H573" s="33" t="str">
        <f t="shared" ca="1" si="141"/>
        <v/>
      </c>
      <c r="I573" s="33" t="str">
        <f t="shared" si="142"/>
        <v/>
      </c>
      <c r="J573" s="34" t="str">
        <f t="shared" si="150"/>
        <v/>
      </c>
      <c r="K573" s="34" t="str">
        <f t="shared" ca="1" si="143"/>
        <v/>
      </c>
      <c r="L573" s="33" t="str">
        <f t="shared" si="144"/>
        <v/>
      </c>
      <c r="M573" s="33" t="str">
        <f t="shared" ca="1" si="145"/>
        <v/>
      </c>
      <c r="N573" s="33" t="str">
        <f t="shared" si="146"/>
        <v/>
      </c>
      <c r="O573" s="34" t="str">
        <f t="shared" si="151"/>
        <v/>
      </c>
      <c r="P573" s="34" t="str">
        <f t="shared" ca="1" si="147"/>
        <v/>
      </c>
      <c r="Q573" s="35" t="str">
        <f t="shared" si="148"/>
        <v/>
      </c>
      <c r="R573" s="35" t="str">
        <f t="shared" ca="1" si="149"/>
        <v/>
      </c>
    </row>
    <row r="574" spans="1:18">
      <c r="A574" s="30" t="str">
        <f t="shared" si="139"/>
        <v/>
      </c>
      <c r="B574" s="31"/>
      <c r="C574" s="31"/>
      <c r="D574" s="31">
        <f t="shared" si="152"/>
        <v>543</v>
      </c>
      <c r="E574" s="31"/>
      <c r="F574" s="31"/>
      <c r="G574" s="33" t="str">
        <f t="shared" si="140"/>
        <v/>
      </c>
      <c r="H574" s="33" t="str">
        <f t="shared" ca="1" si="141"/>
        <v/>
      </c>
      <c r="I574" s="33" t="str">
        <f t="shared" si="142"/>
        <v/>
      </c>
      <c r="J574" s="34" t="str">
        <f t="shared" si="150"/>
        <v/>
      </c>
      <c r="K574" s="34" t="str">
        <f t="shared" ca="1" si="143"/>
        <v/>
      </c>
      <c r="L574" s="33" t="str">
        <f t="shared" si="144"/>
        <v/>
      </c>
      <c r="M574" s="33" t="str">
        <f t="shared" ca="1" si="145"/>
        <v/>
      </c>
      <c r="N574" s="33" t="str">
        <f t="shared" si="146"/>
        <v/>
      </c>
      <c r="O574" s="34" t="str">
        <f t="shared" si="151"/>
        <v/>
      </c>
      <c r="P574" s="34" t="str">
        <f t="shared" ca="1" si="147"/>
        <v/>
      </c>
      <c r="Q574" s="35" t="str">
        <f t="shared" si="148"/>
        <v/>
      </c>
      <c r="R574" s="35" t="str">
        <f t="shared" ca="1" si="149"/>
        <v/>
      </c>
    </row>
    <row r="575" spans="1:18">
      <c r="A575" s="30" t="str">
        <f t="shared" si="139"/>
        <v/>
      </c>
      <c r="B575" s="31"/>
      <c r="C575" s="31"/>
      <c r="D575" s="31">
        <f t="shared" si="152"/>
        <v>544</v>
      </c>
      <c r="E575" s="31"/>
      <c r="F575" s="31"/>
      <c r="G575" s="33" t="str">
        <f t="shared" si="140"/>
        <v/>
      </c>
      <c r="H575" s="33" t="str">
        <f t="shared" ca="1" si="141"/>
        <v/>
      </c>
      <c r="I575" s="33" t="str">
        <f t="shared" si="142"/>
        <v/>
      </c>
      <c r="J575" s="34" t="str">
        <f t="shared" si="150"/>
        <v/>
      </c>
      <c r="K575" s="34" t="str">
        <f t="shared" ca="1" si="143"/>
        <v/>
      </c>
      <c r="L575" s="33" t="str">
        <f t="shared" si="144"/>
        <v/>
      </c>
      <c r="M575" s="33" t="str">
        <f t="shared" ca="1" si="145"/>
        <v/>
      </c>
      <c r="N575" s="33" t="str">
        <f t="shared" si="146"/>
        <v/>
      </c>
      <c r="O575" s="34" t="str">
        <f t="shared" si="151"/>
        <v/>
      </c>
      <c r="P575" s="34" t="str">
        <f t="shared" ca="1" si="147"/>
        <v/>
      </c>
      <c r="Q575" s="35" t="str">
        <f t="shared" si="148"/>
        <v/>
      </c>
      <c r="R575" s="35" t="str">
        <f t="shared" ca="1" si="149"/>
        <v/>
      </c>
    </row>
    <row r="576" spans="1:18">
      <c r="A576" s="30" t="str">
        <f t="shared" si="139"/>
        <v/>
      </c>
      <c r="B576" s="31"/>
      <c r="C576" s="31"/>
      <c r="D576" s="31">
        <f t="shared" si="152"/>
        <v>545</v>
      </c>
      <c r="E576" s="31"/>
      <c r="F576" s="31"/>
      <c r="G576" s="33" t="str">
        <f t="shared" si="140"/>
        <v/>
      </c>
      <c r="H576" s="33" t="str">
        <f t="shared" ca="1" si="141"/>
        <v/>
      </c>
      <c r="I576" s="33" t="str">
        <f t="shared" si="142"/>
        <v/>
      </c>
      <c r="J576" s="34" t="str">
        <f t="shared" si="150"/>
        <v/>
      </c>
      <c r="K576" s="34" t="str">
        <f t="shared" ca="1" si="143"/>
        <v/>
      </c>
      <c r="L576" s="33" t="str">
        <f t="shared" si="144"/>
        <v/>
      </c>
      <c r="M576" s="33" t="str">
        <f t="shared" ca="1" si="145"/>
        <v/>
      </c>
      <c r="N576" s="33" t="str">
        <f t="shared" si="146"/>
        <v/>
      </c>
      <c r="O576" s="34" t="str">
        <f t="shared" si="151"/>
        <v/>
      </c>
      <c r="P576" s="34" t="str">
        <f t="shared" ca="1" si="147"/>
        <v/>
      </c>
      <c r="Q576" s="35" t="str">
        <f t="shared" si="148"/>
        <v/>
      </c>
      <c r="R576" s="35" t="str">
        <f t="shared" ca="1" si="149"/>
        <v/>
      </c>
    </row>
    <row r="577" spans="1:18">
      <c r="A577" s="30" t="str">
        <f t="shared" si="139"/>
        <v/>
      </c>
      <c r="B577" s="31"/>
      <c r="C577" s="31"/>
      <c r="D577" s="31">
        <f t="shared" si="152"/>
        <v>546</v>
      </c>
      <c r="E577" s="31"/>
      <c r="F577" s="31"/>
      <c r="G577" s="33" t="str">
        <f t="shared" si="140"/>
        <v/>
      </c>
      <c r="H577" s="33" t="str">
        <f t="shared" ca="1" si="141"/>
        <v/>
      </c>
      <c r="I577" s="33" t="str">
        <f t="shared" si="142"/>
        <v/>
      </c>
      <c r="J577" s="34" t="str">
        <f t="shared" si="150"/>
        <v/>
      </c>
      <c r="K577" s="34" t="str">
        <f t="shared" ca="1" si="143"/>
        <v/>
      </c>
      <c r="L577" s="33" t="str">
        <f t="shared" si="144"/>
        <v/>
      </c>
      <c r="M577" s="33" t="str">
        <f t="shared" ca="1" si="145"/>
        <v/>
      </c>
      <c r="N577" s="33" t="str">
        <f t="shared" si="146"/>
        <v/>
      </c>
      <c r="O577" s="34" t="str">
        <f t="shared" si="151"/>
        <v/>
      </c>
      <c r="P577" s="34" t="str">
        <f t="shared" ca="1" si="147"/>
        <v/>
      </c>
      <c r="Q577" s="35" t="str">
        <f t="shared" si="148"/>
        <v/>
      </c>
      <c r="R577" s="35" t="str">
        <f t="shared" ca="1" si="149"/>
        <v/>
      </c>
    </row>
    <row r="578" spans="1:18">
      <c r="A578" s="30" t="str">
        <f t="shared" si="139"/>
        <v/>
      </c>
      <c r="B578" s="31"/>
      <c r="C578" s="31"/>
      <c r="D578" s="31">
        <f t="shared" si="152"/>
        <v>547</v>
      </c>
      <c r="E578" s="31"/>
      <c r="F578" s="31"/>
      <c r="G578" s="33" t="str">
        <f t="shared" si="140"/>
        <v/>
      </c>
      <c r="H578" s="33" t="str">
        <f t="shared" ca="1" si="141"/>
        <v/>
      </c>
      <c r="I578" s="33" t="str">
        <f t="shared" si="142"/>
        <v/>
      </c>
      <c r="J578" s="34" t="str">
        <f t="shared" si="150"/>
        <v/>
      </c>
      <c r="K578" s="34" t="str">
        <f t="shared" ca="1" si="143"/>
        <v/>
      </c>
      <c r="L578" s="33" t="str">
        <f t="shared" si="144"/>
        <v/>
      </c>
      <c r="M578" s="33" t="str">
        <f t="shared" ca="1" si="145"/>
        <v/>
      </c>
      <c r="N578" s="33" t="str">
        <f t="shared" si="146"/>
        <v/>
      </c>
      <c r="O578" s="34" t="str">
        <f t="shared" si="151"/>
        <v/>
      </c>
      <c r="P578" s="34" t="str">
        <f t="shared" ca="1" si="147"/>
        <v/>
      </c>
      <c r="Q578" s="35" t="str">
        <f t="shared" si="148"/>
        <v/>
      </c>
      <c r="R578" s="35" t="str">
        <f t="shared" ca="1" si="149"/>
        <v/>
      </c>
    </row>
    <row r="579" spans="1:18">
      <c r="A579" s="30" t="str">
        <f t="shared" si="139"/>
        <v/>
      </c>
      <c r="B579" s="31"/>
      <c r="C579" s="31"/>
      <c r="D579" s="31">
        <f t="shared" si="152"/>
        <v>548</v>
      </c>
      <c r="E579" s="31"/>
      <c r="F579" s="31"/>
      <c r="G579" s="33" t="str">
        <f t="shared" si="140"/>
        <v/>
      </c>
      <c r="H579" s="33" t="str">
        <f t="shared" ca="1" si="141"/>
        <v/>
      </c>
      <c r="I579" s="33" t="str">
        <f t="shared" si="142"/>
        <v/>
      </c>
      <c r="J579" s="34" t="str">
        <f t="shared" si="150"/>
        <v/>
      </c>
      <c r="K579" s="34" t="str">
        <f t="shared" ca="1" si="143"/>
        <v/>
      </c>
      <c r="L579" s="33" t="str">
        <f t="shared" si="144"/>
        <v/>
      </c>
      <c r="M579" s="33" t="str">
        <f t="shared" ca="1" si="145"/>
        <v/>
      </c>
      <c r="N579" s="33" t="str">
        <f t="shared" si="146"/>
        <v/>
      </c>
      <c r="O579" s="34" t="str">
        <f t="shared" si="151"/>
        <v/>
      </c>
      <c r="P579" s="34" t="str">
        <f t="shared" ca="1" si="147"/>
        <v/>
      </c>
      <c r="Q579" s="35" t="str">
        <f t="shared" si="148"/>
        <v/>
      </c>
      <c r="R579" s="35" t="str">
        <f t="shared" ca="1" si="149"/>
        <v/>
      </c>
    </row>
    <row r="580" spans="1:18">
      <c r="A580" s="30" t="str">
        <f t="shared" si="139"/>
        <v/>
      </c>
      <c r="B580" s="31"/>
      <c r="C580" s="31"/>
      <c r="D580" s="31">
        <f t="shared" si="152"/>
        <v>549</v>
      </c>
      <c r="E580" s="31"/>
      <c r="F580" s="31"/>
      <c r="G580" s="33" t="str">
        <f t="shared" si="140"/>
        <v/>
      </c>
      <c r="H580" s="33" t="str">
        <f t="shared" ca="1" si="141"/>
        <v/>
      </c>
      <c r="I580" s="33" t="str">
        <f t="shared" si="142"/>
        <v/>
      </c>
      <c r="J580" s="34" t="str">
        <f t="shared" si="150"/>
        <v/>
      </c>
      <c r="K580" s="34" t="str">
        <f t="shared" ca="1" si="143"/>
        <v/>
      </c>
      <c r="L580" s="33" t="str">
        <f t="shared" si="144"/>
        <v/>
      </c>
      <c r="M580" s="33" t="str">
        <f t="shared" ca="1" si="145"/>
        <v/>
      </c>
      <c r="N580" s="33" t="str">
        <f t="shared" si="146"/>
        <v/>
      </c>
      <c r="O580" s="34" t="str">
        <f t="shared" si="151"/>
        <v/>
      </c>
      <c r="P580" s="34" t="str">
        <f t="shared" ca="1" si="147"/>
        <v/>
      </c>
      <c r="Q580" s="35" t="str">
        <f t="shared" si="148"/>
        <v/>
      </c>
      <c r="R580" s="35" t="str">
        <f t="shared" ca="1" si="149"/>
        <v/>
      </c>
    </row>
    <row r="581" spans="1:18">
      <c r="A581" s="30" t="str">
        <f t="shared" si="139"/>
        <v/>
      </c>
      <c r="B581" s="31"/>
      <c r="C581" s="31"/>
      <c r="D581" s="31">
        <f t="shared" si="152"/>
        <v>550</v>
      </c>
      <c r="E581" s="31"/>
      <c r="F581" s="31"/>
      <c r="G581" s="33" t="str">
        <f t="shared" si="140"/>
        <v/>
      </c>
      <c r="H581" s="33" t="str">
        <f t="shared" ca="1" si="141"/>
        <v/>
      </c>
      <c r="I581" s="33" t="str">
        <f t="shared" si="142"/>
        <v/>
      </c>
      <c r="J581" s="34" t="str">
        <f t="shared" si="150"/>
        <v/>
      </c>
      <c r="K581" s="34" t="str">
        <f t="shared" ca="1" si="143"/>
        <v/>
      </c>
      <c r="L581" s="33" t="str">
        <f t="shared" si="144"/>
        <v/>
      </c>
      <c r="M581" s="33" t="str">
        <f t="shared" ca="1" si="145"/>
        <v/>
      </c>
      <c r="N581" s="33" t="str">
        <f t="shared" si="146"/>
        <v/>
      </c>
      <c r="O581" s="34" t="str">
        <f t="shared" si="151"/>
        <v/>
      </c>
      <c r="P581" s="34" t="str">
        <f t="shared" ca="1" si="147"/>
        <v/>
      </c>
      <c r="Q581" s="35" t="str">
        <f t="shared" si="148"/>
        <v/>
      </c>
      <c r="R581" s="35" t="str">
        <f t="shared" ca="1" si="149"/>
        <v/>
      </c>
    </row>
    <row r="582" spans="1:18">
      <c r="A582" s="30" t="str">
        <f t="shared" si="139"/>
        <v/>
      </c>
      <c r="B582" s="31"/>
      <c r="C582" s="31"/>
      <c r="D582" s="31">
        <f t="shared" si="152"/>
        <v>551</v>
      </c>
      <c r="E582" s="31"/>
      <c r="F582" s="31"/>
      <c r="G582" s="33" t="str">
        <f t="shared" si="140"/>
        <v/>
      </c>
      <c r="H582" s="33" t="str">
        <f t="shared" ca="1" si="141"/>
        <v/>
      </c>
      <c r="I582" s="33" t="str">
        <f t="shared" si="142"/>
        <v/>
      </c>
      <c r="J582" s="34" t="str">
        <f t="shared" si="150"/>
        <v/>
      </c>
      <c r="K582" s="34" t="str">
        <f t="shared" ca="1" si="143"/>
        <v/>
      </c>
      <c r="L582" s="33" t="str">
        <f t="shared" si="144"/>
        <v/>
      </c>
      <c r="M582" s="33" t="str">
        <f t="shared" ca="1" si="145"/>
        <v/>
      </c>
      <c r="N582" s="33" t="str">
        <f t="shared" si="146"/>
        <v/>
      </c>
      <c r="O582" s="34" t="str">
        <f t="shared" si="151"/>
        <v/>
      </c>
      <c r="P582" s="34" t="str">
        <f t="shared" ca="1" si="147"/>
        <v/>
      </c>
      <c r="Q582" s="35" t="str">
        <f t="shared" si="148"/>
        <v/>
      </c>
      <c r="R582" s="35" t="str">
        <f t="shared" ca="1" si="149"/>
        <v/>
      </c>
    </row>
    <row r="583" spans="1:18">
      <c r="A583" s="30" t="str">
        <f t="shared" si="139"/>
        <v/>
      </c>
      <c r="B583" s="31"/>
      <c r="C583" s="31"/>
      <c r="D583" s="31">
        <f t="shared" si="152"/>
        <v>552</v>
      </c>
      <c r="E583" s="31"/>
      <c r="F583" s="31"/>
      <c r="G583" s="33" t="str">
        <f t="shared" si="140"/>
        <v/>
      </c>
      <c r="H583" s="33" t="str">
        <f t="shared" ca="1" si="141"/>
        <v/>
      </c>
      <c r="I583" s="33" t="str">
        <f t="shared" si="142"/>
        <v/>
      </c>
      <c r="J583" s="34" t="str">
        <f t="shared" si="150"/>
        <v/>
      </c>
      <c r="K583" s="34" t="str">
        <f t="shared" ca="1" si="143"/>
        <v/>
      </c>
      <c r="L583" s="33" t="str">
        <f t="shared" si="144"/>
        <v/>
      </c>
      <c r="M583" s="33" t="str">
        <f t="shared" ca="1" si="145"/>
        <v/>
      </c>
      <c r="N583" s="33" t="str">
        <f t="shared" si="146"/>
        <v/>
      </c>
      <c r="O583" s="34" t="str">
        <f t="shared" si="151"/>
        <v/>
      </c>
      <c r="P583" s="34" t="str">
        <f t="shared" ca="1" si="147"/>
        <v/>
      </c>
      <c r="Q583" s="35" t="str">
        <f t="shared" si="148"/>
        <v/>
      </c>
      <c r="R583" s="35" t="str">
        <f t="shared" ca="1" si="149"/>
        <v/>
      </c>
    </row>
    <row r="584" spans="1:18">
      <c r="A584" s="30" t="str">
        <f t="shared" si="139"/>
        <v/>
      </c>
      <c r="B584" s="31"/>
      <c r="C584" s="31"/>
      <c r="D584" s="31">
        <f t="shared" si="152"/>
        <v>553</v>
      </c>
      <c r="E584" s="31"/>
      <c r="F584" s="31"/>
      <c r="G584" s="33" t="str">
        <f t="shared" si="140"/>
        <v/>
      </c>
      <c r="H584" s="33" t="str">
        <f t="shared" ca="1" si="141"/>
        <v/>
      </c>
      <c r="I584" s="33" t="str">
        <f t="shared" si="142"/>
        <v/>
      </c>
      <c r="J584" s="34" t="str">
        <f t="shared" si="150"/>
        <v/>
      </c>
      <c r="K584" s="34" t="str">
        <f t="shared" ca="1" si="143"/>
        <v/>
      </c>
      <c r="L584" s="33" t="str">
        <f t="shared" si="144"/>
        <v/>
      </c>
      <c r="M584" s="33" t="str">
        <f t="shared" ca="1" si="145"/>
        <v/>
      </c>
      <c r="N584" s="33" t="str">
        <f t="shared" si="146"/>
        <v/>
      </c>
      <c r="O584" s="34" t="str">
        <f t="shared" si="151"/>
        <v/>
      </c>
      <c r="P584" s="34" t="str">
        <f t="shared" ca="1" si="147"/>
        <v/>
      </c>
      <c r="Q584" s="35" t="str">
        <f t="shared" si="148"/>
        <v/>
      </c>
      <c r="R584" s="35" t="str">
        <f t="shared" ca="1" si="149"/>
        <v/>
      </c>
    </row>
    <row r="585" spans="1:18">
      <c r="A585" s="30" t="str">
        <f t="shared" si="139"/>
        <v/>
      </c>
      <c r="B585" s="31"/>
      <c r="C585" s="31"/>
      <c r="D585" s="31">
        <f t="shared" si="152"/>
        <v>554</v>
      </c>
      <c r="E585" s="31"/>
      <c r="F585" s="31"/>
      <c r="G585" s="33" t="str">
        <f t="shared" si="140"/>
        <v/>
      </c>
      <c r="H585" s="33" t="str">
        <f t="shared" ca="1" si="141"/>
        <v/>
      </c>
      <c r="I585" s="33" t="str">
        <f t="shared" si="142"/>
        <v/>
      </c>
      <c r="J585" s="34" t="str">
        <f t="shared" si="150"/>
        <v/>
      </c>
      <c r="K585" s="34" t="str">
        <f t="shared" ca="1" si="143"/>
        <v/>
      </c>
      <c r="L585" s="33" t="str">
        <f t="shared" si="144"/>
        <v/>
      </c>
      <c r="M585" s="33" t="str">
        <f t="shared" ca="1" si="145"/>
        <v/>
      </c>
      <c r="N585" s="33" t="str">
        <f t="shared" si="146"/>
        <v/>
      </c>
      <c r="O585" s="34" t="str">
        <f t="shared" si="151"/>
        <v/>
      </c>
      <c r="P585" s="34" t="str">
        <f t="shared" ca="1" si="147"/>
        <v/>
      </c>
      <c r="Q585" s="35" t="str">
        <f t="shared" si="148"/>
        <v/>
      </c>
      <c r="R585" s="35" t="str">
        <f t="shared" ca="1" si="149"/>
        <v/>
      </c>
    </row>
    <row r="586" spans="1:18">
      <c r="A586" s="30" t="str">
        <f t="shared" si="139"/>
        <v/>
      </c>
      <c r="B586" s="31"/>
      <c r="C586" s="31"/>
      <c r="D586" s="31">
        <f t="shared" si="152"/>
        <v>555</v>
      </c>
      <c r="E586" s="31"/>
      <c r="F586" s="31"/>
      <c r="G586" s="33" t="str">
        <f t="shared" si="140"/>
        <v/>
      </c>
      <c r="H586" s="33" t="str">
        <f t="shared" ca="1" si="141"/>
        <v/>
      </c>
      <c r="I586" s="33" t="str">
        <f t="shared" si="142"/>
        <v/>
      </c>
      <c r="J586" s="34" t="str">
        <f t="shared" si="150"/>
        <v/>
      </c>
      <c r="K586" s="34" t="str">
        <f t="shared" ca="1" si="143"/>
        <v/>
      </c>
      <c r="L586" s="33" t="str">
        <f t="shared" si="144"/>
        <v/>
      </c>
      <c r="M586" s="33" t="str">
        <f t="shared" ca="1" si="145"/>
        <v/>
      </c>
      <c r="N586" s="33" t="str">
        <f t="shared" si="146"/>
        <v/>
      </c>
      <c r="O586" s="34" t="str">
        <f t="shared" si="151"/>
        <v/>
      </c>
      <c r="P586" s="34" t="str">
        <f t="shared" ca="1" si="147"/>
        <v/>
      </c>
      <c r="Q586" s="35" t="str">
        <f t="shared" si="148"/>
        <v/>
      </c>
      <c r="R586" s="35" t="str">
        <f t="shared" ca="1" si="149"/>
        <v/>
      </c>
    </row>
    <row r="587" spans="1:18">
      <c r="A587" s="30" t="str">
        <f t="shared" si="139"/>
        <v/>
      </c>
      <c r="B587" s="31"/>
      <c r="C587" s="31"/>
      <c r="D587" s="31">
        <f t="shared" si="152"/>
        <v>556</v>
      </c>
      <c r="E587" s="31"/>
      <c r="F587" s="31"/>
      <c r="G587" s="33" t="str">
        <f t="shared" si="140"/>
        <v/>
      </c>
      <c r="H587" s="33" t="str">
        <f t="shared" ca="1" si="141"/>
        <v/>
      </c>
      <c r="I587" s="33" t="str">
        <f t="shared" si="142"/>
        <v/>
      </c>
      <c r="J587" s="34" t="str">
        <f t="shared" si="150"/>
        <v/>
      </c>
      <c r="K587" s="34" t="str">
        <f t="shared" ca="1" si="143"/>
        <v/>
      </c>
      <c r="L587" s="33" t="str">
        <f t="shared" si="144"/>
        <v/>
      </c>
      <c r="M587" s="33" t="str">
        <f t="shared" ca="1" si="145"/>
        <v/>
      </c>
      <c r="N587" s="33" t="str">
        <f t="shared" si="146"/>
        <v/>
      </c>
      <c r="O587" s="34" t="str">
        <f t="shared" si="151"/>
        <v/>
      </c>
      <c r="P587" s="34" t="str">
        <f t="shared" ca="1" si="147"/>
        <v/>
      </c>
      <c r="Q587" s="35" t="str">
        <f t="shared" si="148"/>
        <v/>
      </c>
      <c r="R587" s="35" t="str">
        <f t="shared" ca="1" si="149"/>
        <v/>
      </c>
    </row>
    <row r="588" spans="1:18">
      <c r="A588" s="30" t="str">
        <f t="shared" si="139"/>
        <v/>
      </c>
      <c r="B588" s="31"/>
      <c r="C588" s="31"/>
      <c r="D588" s="31">
        <f t="shared" si="152"/>
        <v>557</v>
      </c>
      <c r="E588" s="31"/>
      <c r="F588" s="31"/>
      <c r="G588" s="33" t="str">
        <f t="shared" si="140"/>
        <v/>
      </c>
      <c r="H588" s="33" t="str">
        <f t="shared" ca="1" si="141"/>
        <v/>
      </c>
      <c r="I588" s="33" t="str">
        <f t="shared" si="142"/>
        <v/>
      </c>
      <c r="J588" s="34" t="str">
        <f t="shared" si="150"/>
        <v/>
      </c>
      <c r="K588" s="34" t="str">
        <f t="shared" ca="1" si="143"/>
        <v/>
      </c>
      <c r="L588" s="33" t="str">
        <f t="shared" si="144"/>
        <v/>
      </c>
      <c r="M588" s="33" t="str">
        <f t="shared" ca="1" si="145"/>
        <v/>
      </c>
      <c r="N588" s="33" t="str">
        <f t="shared" si="146"/>
        <v/>
      </c>
      <c r="O588" s="34" t="str">
        <f t="shared" si="151"/>
        <v/>
      </c>
      <c r="P588" s="34" t="str">
        <f t="shared" ca="1" si="147"/>
        <v/>
      </c>
      <c r="Q588" s="35" t="str">
        <f t="shared" si="148"/>
        <v/>
      </c>
      <c r="R588" s="35" t="str">
        <f t="shared" ca="1" si="149"/>
        <v/>
      </c>
    </row>
    <row r="589" spans="1:18">
      <c r="A589" s="30" t="str">
        <f t="shared" si="139"/>
        <v/>
      </c>
      <c r="B589" s="31"/>
      <c r="C589" s="31"/>
      <c r="D589" s="31">
        <f t="shared" si="152"/>
        <v>558</v>
      </c>
      <c r="E589" s="31"/>
      <c r="F589" s="31"/>
      <c r="G589" s="33" t="str">
        <f t="shared" si="140"/>
        <v/>
      </c>
      <c r="H589" s="33" t="str">
        <f t="shared" ca="1" si="141"/>
        <v/>
      </c>
      <c r="I589" s="33" t="str">
        <f t="shared" si="142"/>
        <v/>
      </c>
      <c r="J589" s="34" t="str">
        <f t="shared" si="150"/>
        <v/>
      </c>
      <c r="K589" s="34" t="str">
        <f t="shared" ca="1" si="143"/>
        <v/>
      </c>
      <c r="L589" s="33" t="str">
        <f t="shared" si="144"/>
        <v/>
      </c>
      <c r="M589" s="33" t="str">
        <f t="shared" ca="1" si="145"/>
        <v/>
      </c>
      <c r="N589" s="33" t="str">
        <f t="shared" si="146"/>
        <v/>
      </c>
      <c r="O589" s="34" t="str">
        <f t="shared" si="151"/>
        <v/>
      </c>
      <c r="P589" s="34" t="str">
        <f t="shared" ca="1" si="147"/>
        <v/>
      </c>
      <c r="Q589" s="35" t="str">
        <f t="shared" si="148"/>
        <v/>
      </c>
      <c r="R589" s="35" t="str">
        <f t="shared" ca="1" si="149"/>
        <v/>
      </c>
    </row>
    <row r="590" spans="1:18">
      <c r="A590" s="30" t="str">
        <f t="shared" si="139"/>
        <v/>
      </c>
      <c r="B590" s="31"/>
      <c r="C590" s="31"/>
      <c r="D590" s="31">
        <f t="shared" si="152"/>
        <v>559</v>
      </c>
      <c r="E590" s="31"/>
      <c r="F590" s="31"/>
      <c r="G590" s="33" t="str">
        <f t="shared" si="140"/>
        <v/>
      </c>
      <c r="H590" s="33" t="str">
        <f t="shared" ca="1" si="141"/>
        <v/>
      </c>
      <c r="I590" s="33" t="str">
        <f t="shared" si="142"/>
        <v/>
      </c>
      <c r="J590" s="34" t="str">
        <f t="shared" si="150"/>
        <v/>
      </c>
      <c r="K590" s="34" t="str">
        <f t="shared" ca="1" si="143"/>
        <v/>
      </c>
      <c r="L590" s="33" t="str">
        <f t="shared" si="144"/>
        <v/>
      </c>
      <c r="M590" s="33" t="str">
        <f t="shared" ca="1" si="145"/>
        <v/>
      </c>
      <c r="N590" s="33" t="str">
        <f t="shared" si="146"/>
        <v/>
      </c>
      <c r="O590" s="34" t="str">
        <f t="shared" si="151"/>
        <v/>
      </c>
      <c r="P590" s="34" t="str">
        <f t="shared" ca="1" si="147"/>
        <v/>
      </c>
      <c r="Q590" s="35" t="str">
        <f t="shared" si="148"/>
        <v/>
      </c>
      <c r="R590" s="35" t="str">
        <f t="shared" ca="1" si="149"/>
        <v/>
      </c>
    </row>
    <row r="591" spans="1:18">
      <c r="A591" s="30" t="str">
        <f t="shared" si="139"/>
        <v/>
      </c>
      <c r="B591" s="31"/>
      <c r="C591" s="31"/>
      <c r="D591" s="31">
        <f t="shared" si="152"/>
        <v>560</v>
      </c>
      <c r="E591" s="31"/>
      <c r="F591" s="31"/>
      <c r="G591" s="33" t="str">
        <f t="shared" si="140"/>
        <v/>
      </c>
      <c r="H591" s="33" t="str">
        <f t="shared" ca="1" si="141"/>
        <v/>
      </c>
      <c r="I591" s="33" t="str">
        <f t="shared" si="142"/>
        <v/>
      </c>
      <c r="J591" s="34" t="str">
        <f t="shared" si="150"/>
        <v/>
      </c>
      <c r="K591" s="34" t="str">
        <f t="shared" ca="1" si="143"/>
        <v/>
      </c>
      <c r="L591" s="33" t="str">
        <f t="shared" si="144"/>
        <v/>
      </c>
      <c r="M591" s="33" t="str">
        <f t="shared" ca="1" si="145"/>
        <v/>
      </c>
      <c r="N591" s="33" t="str">
        <f t="shared" si="146"/>
        <v/>
      </c>
      <c r="O591" s="34" t="str">
        <f t="shared" si="151"/>
        <v/>
      </c>
      <c r="P591" s="34" t="str">
        <f t="shared" ca="1" si="147"/>
        <v/>
      </c>
      <c r="Q591" s="35" t="str">
        <f t="shared" si="148"/>
        <v/>
      </c>
      <c r="R591" s="35" t="str">
        <f t="shared" ca="1" si="149"/>
        <v/>
      </c>
    </row>
    <row r="592" spans="1:18">
      <c r="A592" s="30" t="str">
        <f t="shared" si="139"/>
        <v/>
      </c>
      <c r="B592" s="31"/>
      <c r="C592" s="31"/>
      <c r="D592" s="31">
        <f t="shared" si="152"/>
        <v>561</v>
      </c>
      <c r="E592" s="31"/>
      <c r="F592" s="31"/>
      <c r="G592" s="33" t="str">
        <f t="shared" si="140"/>
        <v/>
      </c>
      <c r="H592" s="33" t="str">
        <f t="shared" ca="1" si="141"/>
        <v/>
      </c>
      <c r="I592" s="33" t="str">
        <f t="shared" si="142"/>
        <v/>
      </c>
      <c r="J592" s="34" t="str">
        <f t="shared" si="150"/>
        <v/>
      </c>
      <c r="K592" s="34" t="str">
        <f t="shared" ca="1" si="143"/>
        <v/>
      </c>
      <c r="L592" s="33" t="str">
        <f t="shared" si="144"/>
        <v/>
      </c>
      <c r="M592" s="33" t="str">
        <f t="shared" ca="1" si="145"/>
        <v/>
      </c>
      <c r="N592" s="33" t="str">
        <f t="shared" si="146"/>
        <v/>
      </c>
      <c r="O592" s="34" t="str">
        <f t="shared" si="151"/>
        <v/>
      </c>
      <c r="P592" s="34" t="str">
        <f t="shared" ca="1" si="147"/>
        <v/>
      </c>
      <c r="Q592" s="35" t="str">
        <f t="shared" si="148"/>
        <v/>
      </c>
      <c r="R592" s="35" t="str">
        <f t="shared" ca="1" si="149"/>
        <v/>
      </c>
    </row>
    <row r="593" spans="1:18">
      <c r="A593" s="30" t="str">
        <f t="shared" si="139"/>
        <v/>
      </c>
      <c r="B593" s="31"/>
      <c r="C593" s="31"/>
      <c r="D593" s="31">
        <f t="shared" si="152"/>
        <v>562</v>
      </c>
      <c r="E593" s="31"/>
      <c r="F593" s="31"/>
      <c r="G593" s="33" t="str">
        <f t="shared" si="140"/>
        <v/>
      </c>
      <c r="H593" s="33" t="str">
        <f t="shared" ca="1" si="141"/>
        <v/>
      </c>
      <c r="I593" s="33" t="str">
        <f t="shared" si="142"/>
        <v/>
      </c>
      <c r="J593" s="34" t="str">
        <f t="shared" si="150"/>
        <v/>
      </c>
      <c r="K593" s="34" t="str">
        <f t="shared" ca="1" si="143"/>
        <v/>
      </c>
      <c r="L593" s="33" t="str">
        <f t="shared" si="144"/>
        <v/>
      </c>
      <c r="M593" s="33" t="str">
        <f t="shared" ca="1" si="145"/>
        <v/>
      </c>
      <c r="N593" s="33" t="str">
        <f t="shared" si="146"/>
        <v/>
      </c>
      <c r="O593" s="34" t="str">
        <f t="shared" si="151"/>
        <v/>
      </c>
      <c r="P593" s="34" t="str">
        <f t="shared" ca="1" si="147"/>
        <v/>
      </c>
      <c r="Q593" s="35" t="str">
        <f t="shared" si="148"/>
        <v/>
      </c>
      <c r="R593" s="35" t="str">
        <f t="shared" ca="1" si="149"/>
        <v/>
      </c>
    </row>
    <row r="594" spans="1:18">
      <c r="A594" s="30" t="str">
        <f t="shared" si="139"/>
        <v/>
      </c>
      <c r="B594" s="31"/>
      <c r="C594" s="31"/>
      <c r="D594" s="31">
        <f t="shared" si="152"/>
        <v>563</v>
      </c>
      <c r="E594" s="31"/>
      <c r="F594" s="31"/>
      <c r="G594" s="33" t="str">
        <f t="shared" si="140"/>
        <v/>
      </c>
      <c r="H594" s="33" t="str">
        <f t="shared" ca="1" si="141"/>
        <v/>
      </c>
      <c r="I594" s="33" t="str">
        <f t="shared" si="142"/>
        <v/>
      </c>
      <c r="J594" s="34" t="str">
        <f t="shared" si="150"/>
        <v/>
      </c>
      <c r="K594" s="34" t="str">
        <f t="shared" ca="1" si="143"/>
        <v/>
      </c>
      <c r="L594" s="33" t="str">
        <f t="shared" si="144"/>
        <v/>
      </c>
      <c r="M594" s="33" t="str">
        <f t="shared" ca="1" si="145"/>
        <v/>
      </c>
      <c r="N594" s="33" t="str">
        <f t="shared" si="146"/>
        <v/>
      </c>
      <c r="O594" s="34" t="str">
        <f t="shared" si="151"/>
        <v/>
      </c>
      <c r="P594" s="34" t="str">
        <f t="shared" ca="1" si="147"/>
        <v/>
      </c>
      <c r="Q594" s="35" t="str">
        <f t="shared" si="148"/>
        <v/>
      </c>
      <c r="R594" s="35" t="str">
        <f t="shared" ca="1" si="149"/>
        <v/>
      </c>
    </row>
    <row r="595" spans="1:18">
      <c r="A595" s="30" t="str">
        <f t="shared" si="139"/>
        <v/>
      </c>
      <c r="B595" s="31"/>
      <c r="C595" s="31"/>
      <c r="D595" s="31">
        <f t="shared" si="152"/>
        <v>564</v>
      </c>
      <c r="E595" s="31"/>
      <c r="F595" s="31"/>
      <c r="G595" s="33" t="str">
        <f t="shared" si="140"/>
        <v/>
      </c>
      <c r="H595" s="33" t="str">
        <f t="shared" ca="1" si="141"/>
        <v/>
      </c>
      <c r="I595" s="33" t="str">
        <f t="shared" si="142"/>
        <v/>
      </c>
      <c r="J595" s="34" t="str">
        <f t="shared" si="150"/>
        <v/>
      </c>
      <c r="K595" s="34" t="str">
        <f t="shared" ca="1" si="143"/>
        <v/>
      </c>
      <c r="L595" s="33" t="str">
        <f t="shared" si="144"/>
        <v/>
      </c>
      <c r="M595" s="33" t="str">
        <f t="shared" ca="1" si="145"/>
        <v/>
      </c>
      <c r="N595" s="33" t="str">
        <f t="shared" si="146"/>
        <v/>
      </c>
      <c r="O595" s="34" t="str">
        <f t="shared" si="151"/>
        <v/>
      </c>
      <c r="P595" s="34" t="str">
        <f t="shared" ca="1" si="147"/>
        <v/>
      </c>
      <c r="Q595" s="35" t="str">
        <f t="shared" si="148"/>
        <v/>
      </c>
      <c r="R595" s="35" t="str">
        <f t="shared" ca="1" si="149"/>
        <v/>
      </c>
    </row>
    <row r="596" spans="1:18">
      <c r="A596" s="30" t="str">
        <f t="shared" si="139"/>
        <v/>
      </c>
      <c r="B596" s="31"/>
      <c r="C596" s="31"/>
      <c r="D596" s="31">
        <f t="shared" si="152"/>
        <v>565</v>
      </c>
      <c r="E596" s="31"/>
      <c r="F596" s="31"/>
      <c r="G596" s="33" t="str">
        <f t="shared" si="140"/>
        <v/>
      </c>
      <c r="H596" s="33" t="str">
        <f t="shared" ca="1" si="141"/>
        <v/>
      </c>
      <c r="I596" s="33" t="str">
        <f t="shared" si="142"/>
        <v/>
      </c>
      <c r="J596" s="34" t="str">
        <f t="shared" si="150"/>
        <v/>
      </c>
      <c r="K596" s="34" t="str">
        <f t="shared" ca="1" si="143"/>
        <v/>
      </c>
      <c r="L596" s="33" t="str">
        <f t="shared" si="144"/>
        <v/>
      </c>
      <c r="M596" s="33" t="str">
        <f t="shared" ca="1" si="145"/>
        <v/>
      </c>
      <c r="N596" s="33" t="str">
        <f t="shared" si="146"/>
        <v/>
      </c>
      <c r="O596" s="34" t="str">
        <f t="shared" si="151"/>
        <v/>
      </c>
      <c r="P596" s="34" t="str">
        <f t="shared" ca="1" si="147"/>
        <v/>
      </c>
      <c r="Q596" s="35" t="str">
        <f t="shared" si="148"/>
        <v/>
      </c>
      <c r="R596" s="35" t="str">
        <f t="shared" ca="1" si="149"/>
        <v/>
      </c>
    </row>
    <row r="597" spans="1:18">
      <c r="A597" s="30" t="str">
        <f t="shared" si="139"/>
        <v/>
      </c>
      <c r="B597" s="31"/>
      <c r="C597" s="31"/>
      <c r="D597" s="31">
        <f t="shared" si="152"/>
        <v>566</v>
      </c>
      <c r="E597" s="31"/>
      <c r="F597" s="31"/>
      <c r="G597" s="33" t="str">
        <f t="shared" si="140"/>
        <v/>
      </c>
      <c r="H597" s="33" t="str">
        <f t="shared" ca="1" si="141"/>
        <v/>
      </c>
      <c r="I597" s="33" t="str">
        <f t="shared" si="142"/>
        <v/>
      </c>
      <c r="J597" s="34" t="str">
        <f t="shared" si="150"/>
        <v/>
      </c>
      <c r="K597" s="34" t="str">
        <f t="shared" ca="1" si="143"/>
        <v/>
      </c>
      <c r="L597" s="33" t="str">
        <f t="shared" si="144"/>
        <v/>
      </c>
      <c r="M597" s="33" t="str">
        <f t="shared" ca="1" si="145"/>
        <v/>
      </c>
      <c r="N597" s="33" t="str">
        <f t="shared" si="146"/>
        <v/>
      </c>
      <c r="O597" s="34" t="str">
        <f t="shared" si="151"/>
        <v/>
      </c>
      <c r="P597" s="34" t="str">
        <f t="shared" ca="1" si="147"/>
        <v/>
      </c>
      <c r="Q597" s="35" t="str">
        <f t="shared" si="148"/>
        <v/>
      </c>
      <c r="R597" s="35" t="str">
        <f t="shared" ca="1" si="149"/>
        <v/>
      </c>
    </row>
    <row r="598" spans="1:18">
      <c r="A598" s="30" t="str">
        <f t="shared" si="139"/>
        <v/>
      </c>
      <c r="B598" s="31"/>
      <c r="C598" s="31"/>
      <c r="D598" s="31">
        <f t="shared" si="152"/>
        <v>567</v>
      </c>
      <c r="E598" s="31"/>
      <c r="F598" s="31"/>
      <c r="G598" s="33" t="str">
        <f t="shared" si="140"/>
        <v/>
      </c>
      <c r="H598" s="33" t="str">
        <f t="shared" ca="1" si="141"/>
        <v/>
      </c>
      <c r="I598" s="33" t="str">
        <f t="shared" si="142"/>
        <v/>
      </c>
      <c r="J598" s="34" t="str">
        <f t="shared" si="150"/>
        <v/>
      </c>
      <c r="K598" s="34" t="str">
        <f t="shared" ca="1" si="143"/>
        <v/>
      </c>
      <c r="L598" s="33" t="str">
        <f t="shared" si="144"/>
        <v/>
      </c>
      <c r="M598" s="33" t="str">
        <f t="shared" ca="1" si="145"/>
        <v/>
      </c>
      <c r="N598" s="33" t="str">
        <f t="shared" si="146"/>
        <v/>
      </c>
      <c r="O598" s="34" t="str">
        <f t="shared" si="151"/>
        <v/>
      </c>
      <c r="P598" s="34" t="str">
        <f t="shared" ca="1" si="147"/>
        <v/>
      </c>
      <c r="Q598" s="35" t="str">
        <f t="shared" si="148"/>
        <v/>
      </c>
      <c r="R598" s="35" t="str">
        <f t="shared" ca="1" si="149"/>
        <v/>
      </c>
    </row>
    <row r="599" spans="1:18">
      <c r="A599" s="30" t="str">
        <f t="shared" si="139"/>
        <v/>
      </c>
      <c r="B599" s="31"/>
      <c r="C599" s="31"/>
      <c r="D599" s="31">
        <f t="shared" si="152"/>
        <v>568</v>
      </c>
      <c r="E599" s="31"/>
      <c r="F599" s="31"/>
      <c r="G599" s="33" t="str">
        <f t="shared" si="140"/>
        <v/>
      </c>
      <c r="H599" s="33" t="str">
        <f t="shared" ca="1" si="141"/>
        <v/>
      </c>
      <c r="I599" s="33" t="str">
        <f t="shared" si="142"/>
        <v/>
      </c>
      <c r="J599" s="34" t="str">
        <f t="shared" si="150"/>
        <v/>
      </c>
      <c r="K599" s="34" t="str">
        <f t="shared" ca="1" si="143"/>
        <v/>
      </c>
      <c r="L599" s="33" t="str">
        <f t="shared" si="144"/>
        <v/>
      </c>
      <c r="M599" s="33" t="str">
        <f t="shared" ca="1" si="145"/>
        <v/>
      </c>
      <c r="N599" s="33" t="str">
        <f t="shared" si="146"/>
        <v/>
      </c>
      <c r="O599" s="34" t="str">
        <f t="shared" si="151"/>
        <v/>
      </c>
      <c r="P599" s="34" t="str">
        <f t="shared" ca="1" si="147"/>
        <v/>
      </c>
      <c r="Q599" s="35" t="str">
        <f t="shared" si="148"/>
        <v/>
      </c>
      <c r="R599" s="35" t="str">
        <f t="shared" ca="1" si="149"/>
        <v/>
      </c>
    </row>
    <row r="600" spans="1:18">
      <c r="A600" s="30" t="str">
        <f t="shared" si="139"/>
        <v/>
      </c>
      <c r="B600" s="31"/>
      <c r="C600" s="31"/>
      <c r="D600" s="31">
        <f t="shared" si="152"/>
        <v>569</v>
      </c>
      <c r="E600" s="31"/>
      <c r="F600" s="31"/>
      <c r="G600" s="33" t="str">
        <f t="shared" si="140"/>
        <v/>
      </c>
      <c r="H600" s="33" t="str">
        <f t="shared" ca="1" si="141"/>
        <v/>
      </c>
      <c r="I600" s="33" t="str">
        <f t="shared" si="142"/>
        <v/>
      </c>
      <c r="J600" s="34" t="str">
        <f t="shared" si="150"/>
        <v/>
      </c>
      <c r="K600" s="34" t="str">
        <f t="shared" ca="1" si="143"/>
        <v/>
      </c>
      <c r="L600" s="33" t="str">
        <f t="shared" si="144"/>
        <v/>
      </c>
      <c r="M600" s="33" t="str">
        <f t="shared" ca="1" si="145"/>
        <v/>
      </c>
      <c r="N600" s="33" t="str">
        <f t="shared" si="146"/>
        <v/>
      </c>
      <c r="O600" s="34" t="str">
        <f t="shared" si="151"/>
        <v/>
      </c>
      <c r="P600" s="34" t="str">
        <f t="shared" ca="1" si="147"/>
        <v/>
      </c>
      <c r="Q600" s="35" t="str">
        <f t="shared" si="148"/>
        <v/>
      </c>
      <c r="R600" s="35" t="str">
        <f t="shared" ca="1" si="149"/>
        <v/>
      </c>
    </row>
    <row r="601" spans="1:18">
      <c r="A601" s="30" t="str">
        <f t="shared" si="139"/>
        <v/>
      </c>
      <c r="B601" s="31"/>
      <c r="C601" s="31"/>
      <c r="D601" s="31">
        <f t="shared" si="152"/>
        <v>570</v>
      </c>
      <c r="E601" s="31"/>
      <c r="F601" s="31"/>
      <c r="G601" s="33" t="str">
        <f t="shared" si="140"/>
        <v/>
      </c>
      <c r="H601" s="33" t="str">
        <f t="shared" ca="1" si="141"/>
        <v/>
      </c>
      <c r="I601" s="33" t="str">
        <f t="shared" si="142"/>
        <v/>
      </c>
      <c r="J601" s="34" t="str">
        <f t="shared" si="150"/>
        <v/>
      </c>
      <c r="K601" s="34" t="str">
        <f t="shared" ca="1" si="143"/>
        <v/>
      </c>
      <c r="L601" s="33" t="str">
        <f t="shared" si="144"/>
        <v/>
      </c>
      <c r="M601" s="33" t="str">
        <f t="shared" ca="1" si="145"/>
        <v/>
      </c>
      <c r="N601" s="33" t="str">
        <f t="shared" si="146"/>
        <v/>
      </c>
      <c r="O601" s="34" t="str">
        <f t="shared" si="151"/>
        <v/>
      </c>
      <c r="P601" s="34" t="str">
        <f t="shared" ca="1" si="147"/>
        <v/>
      </c>
      <c r="Q601" s="35" t="str">
        <f t="shared" si="148"/>
        <v/>
      </c>
      <c r="R601" s="35" t="str">
        <f t="shared" ca="1" si="149"/>
        <v/>
      </c>
    </row>
    <row r="602" spans="1:18">
      <c r="A602" s="30" t="str">
        <f t="shared" si="139"/>
        <v/>
      </c>
      <c r="B602" s="31"/>
      <c r="C602" s="31"/>
      <c r="D602" s="31">
        <f t="shared" si="152"/>
        <v>571</v>
      </c>
      <c r="E602" s="31"/>
      <c r="F602" s="31"/>
      <c r="G602" s="33" t="str">
        <f t="shared" si="140"/>
        <v/>
      </c>
      <c r="H602" s="33" t="str">
        <f t="shared" ca="1" si="141"/>
        <v/>
      </c>
      <c r="I602" s="33" t="str">
        <f t="shared" si="142"/>
        <v/>
      </c>
      <c r="J602" s="34" t="str">
        <f t="shared" si="150"/>
        <v/>
      </c>
      <c r="K602" s="34" t="str">
        <f t="shared" ca="1" si="143"/>
        <v/>
      </c>
      <c r="L602" s="33" t="str">
        <f t="shared" si="144"/>
        <v/>
      </c>
      <c r="M602" s="33" t="str">
        <f t="shared" ca="1" si="145"/>
        <v/>
      </c>
      <c r="N602" s="33" t="str">
        <f t="shared" si="146"/>
        <v/>
      </c>
      <c r="O602" s="34" t="str">
        <f t="shared" si="151"/>
        <v/>
      </c>
      <c r="P602" s="34" t="str">
        <f t="shared" ca="1" si="147"/>
        <v/>
      </c>
      <c r="Q602" s="35" t="str">
        <f t="shared" si="148"/>
        <v/>
      </c>
      <c r="R602" s="35" t="str">
        <f t="shared" ca="1" si="149"/>
        <v/>
      </c>
    </row>
    <row r="603" spans="1:18">
      <c r="A603" s="30" t="str">
        <f t="shared" si="139"/>
        <v/>
      </c>
      <c r="B603" s="31"/>
      <c r="C603" s="31"/>
      <c r="D603" s="31">
        <f t="shared" si="152"/>
        <v>572</v>
      </c>
      <c r="E603" s="31"/>
      <c r="F603" s="31"/>
      <c r="G603" s="33" t="str">
        <f t="shared" si="140"/>
        <v/>
      </c>
      <c r="H603" s="33" t="str">
        <f t="shared" ca="1" si="141"/>
        <v/>
      </c>
      <c r="I603" s="33" t="str">
        <f t="shared" si="142"/>
        <v/>
      </c>
      <c r="J603" s="34" t="str">
        <f t="shared" si="150"/>
        <v/>
      </c>
      <c r="K603" s="34" t="str">
        <f t="shared" ca="1" si="143"/>
        <v/>
      </c>
      <c r="L603" s="33" t="str">
        <f t="shared" si="144"/>
        <v/>
      </c>
      <c r="M603" s="33" t="str">
        <f t="shared" ca="1" si="145"/>
        <v/>
      </c>
      <c r="N603" s="33" t="str">
        <f t="shared" si="146"/>
        <v/>
      </c>
      <c r="O603" s="34" t="str">
        <f t="shared" si="151"/>
        <v/>
      </c>
      <c r="P603" s="34" t="str">
        <f t="shared" ca="1" si="147"/>
        <v/>
      </c>
      <c r="Q603" s="35" t="str">
        <f t="shared" si="148"/>
        <v/>
      </c>
      <c r="R603" s="35" t="str">
        <f t="shared" ca="1" si="149"/>
        <v/>
      </c>
    </row>
    <row r="604" spans="1:18">
      <c r="A604" s="30" t="str">
        <f t="shared" si="139"/>
        <v/>
      </c>
      <c r="B604" s="31"/>
      <c r="C604" s="31"/>
      <c r="D604" s="31">
        <f t="shared" si="152"/>
        <v>573</v>
      </c>
      <c r="E604" s="31"/>
      <c r="F604" s="31"/>
      <c r="G604" s="33" t="str">
        <f t="shared" si="140"/>
        <v/>
      </c>
      <c r="H604" s="33" t="str">
        <f t="shared" ca="1" si="141"/>
        <v/>
      </c>
      <c r="I604" s="33" t="str">
        <f t="shared" si="142"/>
        <v/>
      </c>
      <c r="J604" s="34" t="str">
        <f t="shared" si="150"/>
        <v/>
      </c>
      <c r="K604" s="34" t="str">
        <f t="shared" ca="1" si="143"/>
        <v/>
      </c>
      <c r="L604" s="33" t="str">
        <f t="shared" si="144"/>
        <v/>
      </c>
      <c r="M604" s="33" t="str">
        <f t="shared" ca="1" si="145"/>
        <v/>
      </c>
      <c r="N604" s="33" t="str">
        <f t="shared" si="146"/>
        <v/>
      </c>
      <c r="O604" s="34" t="str">
        <f t="shared" si="151"/>
        <v/>
      </c>
      <c r="P604" s="34" t="str">
        <f t="shared" ca="1" si="147"/>
        <v/>
      </c>
      <c r="Q604" s="35" t="str">
        <f t="shared" si="148"/>
        <v/>
      </c>
      <c r="R604" s="35" t="str">
        <f t="shared" ca="1" si="149"/>
        <v/>
      </c>
    </row>
    <row r="605" spans="1:18">
      <c r="A605" s="30" t="str">
        <f t="shared" si="139"/>
        <v/>
      </c>
      <c r="B605" s="31"/>
      <c r="C605" s="31"/>
      <c r="D605" s="31">
        <f t="shared" si="152"/>
        <v>574</v>
      </c>
      <c r="E605" s="31"/>
      <c r="F605" s="31"/>
      <c r="G605" s="33" t="str">
        <f t="shared" si="140"/>
        <v/>
      </c>
      <c r="H605" s="33" t="str">
        <f t="shared" ca="1" si="141"/>
        <v/>
      </c>
      <c r="I605" s="33" t="str">
        <f t="shared" si="142"/>
        <v/>
      </c>
      <c r="J605" s="34" t="str">
        <f t="shared" si="150"/>
        <v/>
      </c>
      <c r="K605" s="34" t="str">
        <f t="shared" ca="1" si="143"/>
        <v/>
      </c>
      <c r="L605" s="33" t="str">
        <f t="shared" si="144"/>
        <v/>
      </c>
      <c r="M605" s="33" t="str">
        <f t="shared" ca="1" si="145"/>
        <v/>
      </c>
      <c r="N605" s="33" t="str">
        <f t="shared" si="146"/>
        <v/>
      </c>
      <c r="O605" s="34" t="str">
        <f t="shared" si="151"/>
        <v/>
      </c>
      <c r="P605" s="34" t="str">
        <f t="shared" ca="1" si="147"/>
        <v/>
      </c>
      <c r="Q605" s="35" t="str">
        <f t="shared" si="148"/>
        <v/>
      </c>
      <c r="R605" s="35" t="str">
        <f t="shared" ca="1" si="149"/>
        <v/>
      </c>
    </row>
    <row r="606" spans="1:18">
      <c r="A606" s="30" t="str">
        <f t="shared" si="139"/>
        <v/>
      </c>
      <c r="B606" s="31"/>
      <c r="C606" s="31"/>
      <c r="D606" s="31">
        <f t="shared" si="152"/>
        <v>575</v>
      </c>
      <c r="E606" s="31"/>
      <c r="F606" s="31"/>
      <c r="G606" s="33" t="str">
        <f t="shared" si="140"/>
        <v/>
      </c>
      <c r="H606" s="33" t="str">
        <f t="shared" ca="1" si="141"/>
        <v/>
      </c>
      <c r="I606" s="33" t="str">
        <f t="shared" si="142"/>
        <v/>
      </c>
      <c r="J606" s="34" t="str">
        <f t="shared" si="150"/>
        <v/>
      </c>
      <c r="K606" s="34" t="str">
        <f t="shared" ca="1" si="143"/>
        <v/>
      </c>
      <c r="L606" s="33" t="str">
        <f t="shared" si="144"/>
        <v/>
      </c>
      <c r="M606" s="33" t="str">
        <f t="shared" ca="1" si="145"/>
        <v/>
      </c>
      <c r="N606" s="33" t="str">
        <f t="shared" si="146"/>
        <v/>
      </c>
      <c r="O606" s="34" t="str">
        <f t="shared" si="151"/>
        <v/>
      </c>
      <c r="P606" s="34" t="str">
        <f t="shared" ca="1" si="147"/>
        <v/>
      </c>
      <c r="Q606" s="35" t="str">
        <f t="shared" si="148"/>
        <v/>
      </c>
      <c r="R606" s="35" t="str">
        <f t="shared" ca="1" si="149"/>
        <v/>
      </c>
    </row>
    <row r="607" spans="1:18">
      <c r="A607" s="30" t="str">
        <f t="shared" si="139"/>
        <v/>
      </c>
      <c r="B607" s="31"/>
      <c r="C607" s="31"/>
      <c r="D607" s="31">
        <f t="shared" si="152"/>
        <v>576</v>
      </c>
      <c r="E607" s="31"/>
      <c r="F607" s="31"/>
      <c r="G607" s="33" t="str">
        <f t="shared" si="140"/>
        <v/>
      </c>
      <c r="H607" s="33" t="str">
        <f t="shared" ca="1" si="141"/>
        <v/>
      </c>
      <c r="I607" s="33" t="str">
        <f t="shared" si="142"/>
        <v/>
      </c>
      <c r="J607" s="34" t="str">
        <f t="shared" si="150"/>
        <v/>
      </c>
      <c r="K607" s="34" t="str">
        <f t="shared" ca="1" si="143"/>
        <v/>
      </c>
      <c r="L607" s="33" t="str">
        <f t="shared" si="144"/>
        <v/>
      </c>
      <c r="M607" s="33" t="str">
        <f t="shared" ca="1" si="145"/>
        <v/>
      </c>
      <c r="N607" s="33" t="str">
        <f t="shared" si="146"/>
        <v/>
      </c>
      <c r="O607" s="34" t="str">
        <f t="shared" si="151"/>
        <v/>
      </c>
      <c r="P607" s="34" t="str">
        <f t="shared" ca="1" si="147"/>
        <v/>
      </c>
      <c r="Q607" s="35" t="str">
        <f t="shared" si="148"/>
        <v/>
      </c>
      <c r="R607" s="35" t="str">
        <f t="shared" ca="1" si="149"/>
        <v/>
      </c>
    </row>
    <row r="608" spans="1:18">
      <c r="A608" s="30" t="str">
        <f t="shared" ref="A608:A671" si="153">IF(ISBLANK(INDEX(rngIndexData,D608,1)),"",INDEX(rngIndexData,D608,1))</f>
        <v/>
      </c>
      <c r="B608" s="31"/>
      <c r="C608" s="31"/>
      <c r="D608" s="31">
        <f t="shared" si="152"/>
        <v>577</v>
      </c>
      <c r="E608" s="31"/>
      <c r="F608" s="31"/>
      <c r="G608" s="33" t="str">
        <f t="shared" ref="G608:G671" si="154">IF(AND(D608&gt;rngOff,A608&lt;&gt;""), LN(INDEX(rngData,D608,5)/INDEX(rngData,D608-$B$8,5))/$B$8, "")</f>
        <v/>
      </c>
      <c r="H608" s="33" t="str">
        <f t="shared" ref="H608:H671" ca="1" si="155">IF(AND(D608&gt;rngOff,A608&lt;&gt;""),AVERAGE(OFFSET(G608,0,0,-$B$8,1)),"")</f>
        <v/>
      </c>
      <c r="I608" s="33" t="str">
        <f t="shared" ref="I608:I671" si="156">IF(AND(D608&gt;rngOff,A608&lt;&gt;""), LN(INDEX(rngData,D608,5)/INDEX(rngData,D608-$B$9,5))/$B$9, "")</f>
        <v/>
      </c>
      <c r="J608" s="34" t="str">
        <f t="shared" si="150"/>
        <v/>
      </c>
      <c r="K608" s="34" t="str">
        <f t="shared" ref="K608:K671" ca="1" si="157">IF(AND(D608&gt;rngOff,A608&lt;&gt;""),AVERAGE(OFFSET(J608,0,0,-$B$10,1)),"")</f>
        <v/>
      </c>
      <c r="L608" s="33" t="str">
        <f t="shared" ref="L608:L671" si="158">IF(AND(D608&gt;rngOff,A608&lt;&gt;""), LN(INDEX(rngData,D608,6)/INDEX(rngData,D608-$B$8,6))/$B$8, "")</f>
        <v/>
      </c>
      <c r="M608" s="33" t="str">
        <f t="shared" ref="M608:M671" ca="1" si="159">IF(AND(D608&gt;rngOff,A608&lt;&gt;""),AVERAGE(OFFSET(L608,0,0,-$B$8,1)),"")</f>
        <v/>
      </c>
      <c r="N608" s="33" t="str">
        <f t="shared" ref="N608:N671" si="160">IF(AND(D608&gt;rngOff,A608&lt;&gt;""), LN(INDEX(rngData,D608,6)/INDEX(rngData,D608-$B$9,6))/$B$9, "")</f>
        <v/>
      </c>
      <c r="O608" s="34" t="str">
        <f t="shared" si="151"/>
        <v/>
      </c>
      <c r="P608" s="34" t="str">
        <f t="shared" ref="P608:P671" ca="1" si="161">IF(AND(D608&gt;rngOff,A608&lt;&gt;""),AVERAGE(OFFSET(O608,0,0,-$B$10,1)),"")</f>
        <v/>
      </c>
      <c r="Q608" s="35" t="str">
        <f t="shared" ref="Q608:Q671" si="162">IF(ISBLANK(INDEX(rngPairData,$D608,$U$13)),"",INDEX(rngPairData,$D608,$U$13))</f>
        <v/>
      </c>
      <c r="R608" s="35" t="str">
        <f t="shared" ref="R608:R671" ca="1" si="163">IFERROR(K608-P608,"")</f>
        <v/>
      </c>
    </row>
    <row r="609" spans="1:18">
      <c r="A609" s="30" t="str">
        <f t="shared" si="153"/>
        <v/>
      </c>
      <c r="B609" s="31"/>
      <c r="C609" s="31"/>
      <c r="D609" s="31">
        <f t="shared" si="152"/>
        <v>578</v>
      </c>
      <c r="E609" s="31"/>
      <c r="F609" s="31"/>
      <c r="G609" s="33" t="str">
        <f t="shared" si="154"/>
        <v/>
      </c>
      <c r="H609" s="33" t="str">
        <f t="shared" ca="1" si="155"/>
        <v/>
      </c>
      <c r="I609" s="33" t="str">
        <f t="shared" si="156"/>
        <v/>
      </c>
      <c r="J609" s="34" t="str">
        <f t="shared" si="150"/>
        <v/>
      </c>
      <c r="K609" s="34" t="str">
        <f t="shared" ca="1" si="157"/>
        <v/>
      </c>
      <c r="L609" s="33" t="str">
        <f t="shared" si="158"/>
        <v/>
      </c>
      <c r="M609" s="33" t="str">
        <f t="shared" ca="1" si="159"/>
        <v/>
      </c>
      <c r="N609" s="33" t="str">
        <f t="shared" si="160"/>
        <v/>
      </c>
      <c r="O609" s="34" t="str">
        <f t="shared" si="151"/>
        <v/>
      </c>
      <c r="P609" s="34" t="str">
        <f t="shared" ca="1" si="161"/>
        <v/>
      </c>
      <c r="Q609" s="35" t="str">
        <f t="shared" si="162"/>
        <v/>
      </c>
      <c r="R609" s="35" t="str">
        <f t="shared" ca="1" si="163"/>
        <v/>
      </c>
    </row>
    <row r="610" spans="1:18">
      <c r="A610" s="30" t="str">
        <f t="shared" si="153"/>
        <v/>
      </c>
      <c r="B610" s="31"/>
      <c r="C610" s="31"/>
      <c r="D610" s="31">
        <f t="shared" si="152"/>
        <v>579</v>
      </c>
      <c r="E610" s="31"/>
      <c r="F610" s="31"/>
      <c r="G610" s="33" t="str">
        <f t="shared" si="154"/>
        <v/>
      </c>
      <c r="H610" s="33" t="str">
        <f t="shared" ca="1" si="155"/>
        <v/>
      </c>
      <c r="I610" s="33" t="str">
        <f t="shared" si="156"/>
        <v/>
      </c>
      <c r="J610" s="34" t="str">
        <f t="shared" si="150"/>
        <v/>
      </c>
      <c r="K610" s="34" t="str">
        <f t="shared" ca="1" si="157"/>
        <v/>
      </c>
      <c r="L610" s="33" t="str">
        <f t="shared" si="158"/>
        <v/>
      </c>
      <c r="M610" s="33" t="str">
        <f t="shared" ca="1" si="159"/>
        <v/>
      </c>
      <c r="N610" s="33" t="str">
        <f t="shared" si="160"/>
        <v/>
      </c>
      <c r="O610" s="34" t="str">
        <f t="shared" si="151"/>
        <v/>
      </c>
      <c r="P610" s="34" t="str">
        <f t="shared" ca="1" si="161"/>
        <v/>
      </c>
      <c r="Q610" s="35" t="str">
        <f t="shared" si="162"/>
        <v/>
      </c>
      <c r="R610" s="35" t="str">
        <f t="shared" ca="1" si="163"/>
        <v/>
      </c>
    </row>
    <row r="611" spans="1:18">
      <c r="A611" s="30" t="str">
        <f t="shared" si="153"/>
        <v/>
      </c>
      <c r="B611" s="31"/>
      <c r="C611" s="31"/>
      <c r="D611" s="31">
        <f t="shared" si="152"/>
        <v>580</v>
      </c>
      <c r="E611" s="31"/>
      <c r="F611" s="31"/>
      <c r="G611" s="33" t="str">
        <f t="shared" si="154"/>
        <v/>
      </c>
      <c r="H611" s="33" t="str">
        <f t="shared" ca="1" si="155"/>
        <v/>
      </c>
      <c r="I611" s="33" t="str">
        <f t="shared" si="156"/>
        <v/>
      </c>
      <c r="J611" s="34" t="str">
        <f t="shared" si="150"/>
        <v/>
      </c>
      <c r="K611" s="34" t="str">
        <f t="shared" ca="1" si="157"/>
        <v/>
      </c>
      <c r="L611" s="33" t="str">
        <f t="shared" si="158"/>
        <v/>
      </c>
      <c r="M611" s="33" t="str">
        <f t="shared" ca="1" si="159"/>
        <v/>
      </c>
      <c r="N611" s="33" t="str">
        <f t="shared" si="160"/>
        <v/>
      </c>
      <c r="O611" s="34" t="str">
        <f t="shared" si="151"/>
        <v/>
      </c>
      <c r="P611" s="34" t="str">
        <f t="shared" ca="1" si="161"/>
        <v/>
      </c>
      <c r="Q611" s="35" t="str">
        <f t="shared" si="162"/>
        <v/>
      </c>
      <c r="R611" s="35" t="str">
        <f t="shared" ca="1" si="163"/>
        <v/>
      </c>
    </row>
    <row r="612" spans="1:18">
      <c r="A612" s="30" t="str">
        <f t="shared" si="153"/>
        <v/>
      </c>
      <c r="B612" s="31"/>
      <c r="C612" s="31"/>
      <c r="D612" s="31">
        <f t="shared" si="152"/>
        <v>581</v>
      </c>
      <c r="E612" s="31"/>
      <c r="F612" s="31"/>
      <c r="G612" s="33" t="str">
        <f t="shared" si="154"/>
        <v/>
      </c>
      <c r="H612" s="33" t="str">
        <f t="shared" ca="1" si="155"/>
        <v/>
      </c>
      <c r="I612" s="33" t="str">
        <f t="shared" si="156"/>
        <v/>
      </c>
      <c r="J612" s="34" t="str">
        <f t="shared" si="150"/>
        <v/>
      </c>
      <c r="K612" s="34" t="str">
        <f t="shared" ca="1" si="157"/>
        <v/>
      </c>
      <c r="L612" s="33" t="str">
        <f t="shared" si="158"/>
        <v/>
      </c>
      <c r="M612" s="33" t="str">
        <f t="shared" ca="1" si="159"/>
        <v/>
      </c>
      <c r="N612" s="33" t="str">
        <f t="shared" si="160"/>
        <v/>
      </c>
      <c r="O612" s="34" t="str">
        <f t="shared" si="151"/>
        <v/>
      </c>
      <c r="P612" s="34" t="str">
        <f t="shared" ca="1" si="161"/>
        <v/>
      </c>
      <c r="Q612" s="35" t="str">
        <f t="shared" si="162"/>
        <v/>
      </c>
      <c r="R612" s="35" t="str">
        <f t="shared" ca="1" si="163"/>
        <v/>
      </c>
    </row>
    <row r="613" spans="1:18">
      <c r="A613" s="30" t="str">
        <f t="shared" si="153"/>
        <v/>
      </c>
      <c r="B613" s="31"/>
      <c r="C613" s="31"/>
      <c r="D613" s="31">
        <f t="shared" si="152"/>
        <v>582</v>
      </c>
      <c r="E613" s="31"/>
      <c r="F613" s="31"/>
      <c r="G613" s="33" t="str">
        <f t="shared" si="154"/>
        <v/>
      </c>
      <c r="H613" s="33" t="str">
        <f t="shared" ca="1" si="155"/>
        <v/>
      </c>
      <c r="I613" s="33" t="str">
        <f t="shared" si="156"/>
        <v/>
      </c>
      <c r="J613" s="34" t="str">
        <f t="shared" si="150"/>
        <v/>
      </c>
      <c r="K613" s="34" t="str">
        <f t="shared" ca="1" si="157"/>
        <v/>
      </c>
      <c r="L613" s="33" t="str">
        <f t="shared" si="158"/>
        <v/>
      </c>
      <c r="M613" s="33" t="str">
        <f t="shared" ca="1" si="159"/>
        <v/>
      </c>
      <c r="N613" s="33" t="str">
        <f t="shared" si="160"/>
        <v/>
      </c>
      <c r="O613" s="34" t="str">
        <f t="shared" si="151"/>
        <v/>
      </c>
      <c r="P613" s="34" t="str">
        <f t="shared" ca="1" si="161"/>
        <v/>
      </c>
      <c r="Q613" s="35" t="str">
        <f t="shared" si="162"/>
        <v/>
      </c>
      <c r="R613" s="35" t="str">
        <f t="shared" ca="1" si="163"/>
        <v/>
      </c>
    </row>
    <row r="614" spans="1:18">
      <c r="A614" s="30" t="str">
        <f t="shared" si="153"/>
        <v/>
      </c>
      <c r="B614" s="31"/>
      <c r="C614" s="31"/>
      <c r="D614" s="31">
        <f t="shared" si="152"/>
        <v>583</v>
      </c>
      <c r="E614" s="31"/>
      <c r="F614" s="31"/>
      <c r="G614" s="33" t="str">
        <f t="shared" si="154"/>
        <v/>
      </c>
      <c r="H614" s="33" t="str">
        <f t="shared" ca="1" si="155"/>
        <v/>
      </c>
      <c r="I614" s="33" t="str">
        <f t="shared" si="156"/>
        <v/>
      </c>
      <c r="J614" s="34" t="str">
        <f t="shared" si="150"/>
        <v/>
      </c>
      <c r="K614" s="34" t="str">
        <f t="shared" ca="1" si="157"/>
        <v/>
      </c>
      <c r="L614" s="33" t="str">
        <f t="shared" si="158"/>
        <v/>
      </c>
      <c r="M614" s="33" t="str">
        <f t="shared" ca="1" si="159"/>
        <v/>
      </c>
      <c r="N614" s="33" t="str">
        <f t="shared" si="160"/>
        <v/>
      </c>
      <c r="O614" s="34" t="str">
        <f t="shared" si="151"/>
        <v/>
      </c>
      <c r="P614" s="34" t="str">
        <f t="shared" ca="1" si="161"/>
        <v/>
      </c>
      <c r="Q614" s="35" t="str">
        <f t="shared" si="162"/>
        <v/>
      </c>
      <c r="R614" s="35" t="str">
        <f t="shared" ca="1" si="163"/>
        <v/>
      </c>
    </row>
    <row r="615" spans="1:18">
      <c r="A615" s="30" t="str">
        <f t="shared" si="153"/>
        <v/>
      </c>
      <c r="B615" s="31"/>
      <c r="C615" s="31"/>
      <c r="D615" s="31">
        <f t="shared" si="152"/>
        <v>584</v>
      </c>
      <c r="E615" s="31"/>
      <c r="F615" s="31"/>
      <c r="G615" s="33" t="str">
        <f t="shared" si="154"/>
        <v/>
      </c>
      <c r="H615" s="33" t="str">
        <f t="shared" ca="1" si="155"/>
        <v/>
      </c>
      <c r="I615" s="33" t="str">
        <f t="shared" si="156"/>
        <v/>
      </c>
      <c r="J615" s="34" t="str">
        <f t="shared" si="150"/>
        <v/>
      </c>
      <c r="K615" s="34" t="str">
        <f t="shared" ca="1" si="157"/>
        <v/>
      </c>
      <c r="L615" s="33" t="str">
        <f t="shared" si="158"/>
        <v/>
      </c>
      <c r="M615" s="33" t="str">
        <f t="shared" ca="1" si="159"/>
        <v/>
      </c>
      <c r="N615" s="33" t="str">
        <f t="shared" si="160"/>
        <v/>
      </c>
      <c r="O615" s="34" t="str">
        <f t="shared" si="151"/>
        <v/>
      </c>
      <c r="P615" s="34" t="str">
        <f t="shared" ca="1" si="161"/>
        <v/>
      </c>
      <c r="Q615" s="35" t="str">
        <f t="shared" si="162"/>
        <v/>
      </c>
      <c r="R615" s="35" t="str">
        <f t="shared" ca="1" si="163"/>
        <v/>
      </c>
    </row>
    <row r="616" spans="1:18">
      <c r="A616" s="30" t="str">
        <f t="shared" si="153"/>
        <v/>
      </c>
      <c r="B616" s="31"/>
      <c r="C616" s="31"/>
      <c r="D616" s="31">
        <f t="shared" si="152"/>
        <v>585</v>
      </c>
      <c r="E616" s="31"/>
      <c r="F616" s="31"/>
      <c r="G616" s="33" t="str">
        <f t="shared" si="154"/>
        <v/>
      </c>
      <c r="H616" s="33" t="str">
        <f t="shared" ca="1" si="155"/>
        <v/>
      </c>
      <c r="I616" s="33" t="str">
        <f t="shared" si="156"/>
        <v/>
      </c>
      <c r="J616" s="34" t="str">
        <f t="shared" ref="J616:J679" si="164">IFERROR(I616-G616,"")</f>
        <v/>
      </c>
      <c r="K616" s="34" t="str">
        <f t="shared" ca="1" si="157"/>
        <v/>
      </c>
      <c r="L616" s="33" t="str">
        <f t="shared" si="158"/>
        <v/>
      </c>
      <c r="M616" s="33" t="str">
        <f t="shared" ca="1" si="159"/>
        <v/>
      </c>
      <c r="N616" s="33" t="str">
        <f t="shared" si="160"/>
        <v/>
      </c>
      <c r="O616" s="34" t="str">
        <f t="shared" ref="O616:O679" si="165">IFERROR(N616-L616,"")</f>
        <v/>
      </c>
      <c r="P616" s="34" t="str">
        <f t="shared" ca="1" si="161"/>
        <v/>
      </c>
      <c r="Q616" s="35" t="str">
        <f t="shared" si="162"/>
        <v/>
      </c>
      <c r="R616" s="35" t="str">
        <f t="shared" ca="1" si="163"/>
        <v/>
      </c>
    </row>
    <row r="617" spans="1:18">
      <c r="A617" s="30" t="str">
        <f t="shared" si="153"/>
        <v/>
      </c>
      <c r="B617" s="31"/>
      <c r="C617" s="31"/>
      <c r="D617" s="31">
        <f t="shared" si="152"/>
        <v>586</v>
      </c>
      <c r="E617" s="31"/>
      <c r="F617" s="31"/>
      <c r="G617" s="33" t="str">
        <f t="shared" si="154"/>
        <v/>
      </c>
      <c r="H617" s="33" t="str">
        <f t="shared" ca="1" si="155"/>
        <v/>
      </c>
      <c r="I617" s="33" t="str">
        <f t="shared" si="156"/>
        <v/>
      </c>
      <c r="J617" s="34" t="str">
        <f t="shared" si="164"/>
        <v/>
      </c>
      <c r="K617" s="34" t="str">
        <f t="shared" ca="1" si="157"/>
        <v/>
      </c>
      <c r="L617" s="33" t="str">
        <f t="shared" si="158"/>
        <v/>
      </c>
      <c r="M617" s="33" t="str">
        <f t="shared" ca="1" si="159"/>
        <v/>
      </c>
      <c r="N617" s="33" t="str">
        <f t="shared" si="160"/>
        <v/>
      </c>
      <c r="O617" s="34" t="str">
        <f t="shared" si="165"/>
        <v/>
      </c>
      <c r="P617" s="34" t="str">
        <f t="shared" ca="1" si="161"/>
        <v/>
      </c>
      <c r="Q617" s="35" t="str">
        <f t="shared" si="162"/>
        <v/>
      </c>
      <c r="R617" s="35" t="str">
        <f t="shared" ca="1" si="163"/>
        <v/>
      </c>
    </row>
    <row r="618" spans="1:18">
      <c r="A618" s="30" t="str">
        <f t="shared" si="153"/>
        <v/>
      </c>
      <c r="B618" s="31"/>
      <c r="C618" s="31"/>
      <c r="D618" s="31">
        <f t="shared" si="152"/>
        <v>587</v>
      </c>
      <c r="E618" s="31"/>
      <c r="F618" s="31"/>
      <c r="G618" s="33" t="str">
        <f t="shared" si="154"/>
        <v/>
      </c>
      <c r="H618" s="33" t="str">
        <f t="shared" ca="1" si="155"/>
        <v/>
      </c>
      <c r="I618" s="33" t="str">
        <f t="shared" si="156"/>
        <v/>
      </c>
      <c r="J618" s="34" t="str">
        <f t="shared" si="164"/>
        <v/>
      </c>
      <c r="K618" s="34" t="str">
        <f t="shared" ca="1" si="157"/>
        <v/>
      </c>
      <c r="L618" s="33" t="str">
        <f t="shared" si="158"/>
        <v/>
      </c>
      <c r="M618" s="33" t="str">
        <f t="shared" ca="1" si="159"/>
        <v/>
      </c>
      <c r="N618" s="33" t="str">
        <f t="shared" si="160"/>
        <v/>
      </c>
      <c r="O618" s="34" t="str">
        <f t="shared" si="165"/>
        <v/>
      </c>
      <c r="P618" s="34" t="str">
        <f t="shared" ca="1" si="161"/>
        <v/>
      </c>
      <c r="Q618" s="35" t="str">
        <f t="shared" si="162"/>
        <v/>
      </c>
      <c r="R618" s="35" t="str">
        <f t="shared" ca="1" si="163"/>
        <v/>
      </c>
    </row>
    <row r="619" spans="1:18">
      <c r="A619" s="30" t="str">
        <f t="shared" si="153"/>
        <v/>
      </c>
      <c r="B619" s="31"/>
      <c r="C619" s="31"/>
      <c r="D619" s="31">
        <f t="shared" si="152"/>
        <v>588</v>
      </c>
      <c r="E619" s="31"/>
      <c r="F619" s="31"/>
      <c r="G619" s="33" t="str">
        <f t="shared" si="154"/>
        <v/>
      </c>
      <c r="H619" s="33" t="str">
        <f t="shared" ca="1" si="155"/>
        <v/>
      </c>
      <c r="I619" s="33" t="str">
        <f t="shared" si="156"/>
        <v/>
      </c>
      <c r="J619" s="34" t="str">
        <f t="shared" si="164"/>
        <v/>
      </c>
      <c r="K619" s="34" t="str">
        <f t="shared" ca="1" si="157"/>
        <v/>
      </c>
      <c r="L619" s="33" t="str">
        <f t="shared" si="158"/>
        <v/>
      </c>
      <c r="M619" s="33" t="str">
        <f t="shared" ca="1" si="159"/>
        <v/>
      </c>
      <c r="N619" s="33" t="str">
        <f t="shared" si="160"/>
        <v/>
      </c>
      <c r="O619" s="34" t="str">
        <f t="shared" si="165"/>
        <v/>
      </c>
      <c r="P619" s="34" t="str">
        <f t="shared" ca="1" si="161"/>
        <v/>
      </c>
      <c r="Q619" s="35" t="str">
        <f t="shared" si="162"/>
        <v/>
      </c>
      <c r="R619" s="35" t="str">
        <f t="shared" ca="1" si="163"/>
        <v/>
      </c>
    </row>
    <row r="620" spans="1:18">
      <c r="A620" s="30" t="str">
        <f t="shared" si="153"/>
        <v/>
      </c>
      <c r="B620" s="31"/>
      <c r="C620" s="31"/>
      <c r="D620" s="31">
        <f t="shared" si="152"/>
        <v>589</v>
      </c>
      <c r="E620" s="31"/>
      <c r="F620" s="31"/>
      <c r="G620" s="33" t="str">
        <f t="shared" si="154"/>
        <v/>
      </c>
      <c r="H620" s="33" t="str">
        <f t="shared" ca="1" si="155"/>
        <v/>
      </c>
      <c r="I620" s="33" t="str">
        <f t="shared" si="156"/>
        <v/>
      </c>
      <c r="J620" s="34" t="str">
        <f t="shared" si="164"/>
        <v/>
      </c>
      <c r="K620" s="34" t="str">
        <f t="shared" ca="1" si="157"/>
        <v/>
      </c>
      <c r="L620" s="33" t="str">
        <f t="shared" si="158"/>
        <v/>
      </c>
      <c r="M620" s="33" t="str">
        <f t="shared" ca="1" si="159"/>
        <v/>
      </c>
      <c r="N620" s="33" t="str">
        <f t="shared" si="160"/>
        <v/>
      </c>
      <c r="O620" s="34" t="str">
        <f t="shared" si="165"/>
        <v/>
      </c>
      <c r="P620" s="34" t="str">
        <f t="shared" ca="1" si="161"/>
        <v/>
      </c>
      <c r="Q620" s="35" t="str">
        <f t="shared" si="162"/>
        <v/>
      </c>
      <c r="R620" s="35" t="str">
        <f t="shared" ca="1" si="163"/>
        <v/>
      </c>
    </row>
    <row r="621" spans="1:18">
      <c r="A621" s="30" t="str">
        <f t="shared" si="153"/>
        <v/>
      </c>
      <c r="B621" s="31"/>
      <c r="C621" s="31"/>
      <c r="D621" s="31">
        <f t="shared" si="152"/>
        <v>590</v>
      </c>
      <c r="E621" s="31"/>
      <c r="F621" s="31"/>
      <c r="G621" s="33" t="str">
        <f t="shared" si="154"/>
        <v/>
      </c>
      <c r="H621" s="33" t="str">
        <f t="shared" ca="1" si="155"/>
        <v/>
      </c>
      <c r="I621" s="33" t="str">
        <f t="shared" si="156"/>
        <v/>
      </c>
      <c r="J621" s="34" t="str">
        <f t="shared" si="164"/>
        <v/>
      </c>
      <c r="K621" s="34" t="str">
        <f t="shared" ca="1" si="157"/>
        <v/>
      </c>
      <c r="L621" s="33" t="str">
        <f t="shared" si="158"/>
        <v/>
      </c>
      <c r="M621" s="33" t="str">
        <f t="shared" ca="1" si="159"/>
        <v/>
      </c>
      <c r="N621" s="33" t="str">
        <f t="shared" si="160"/>
        <v/>
      </c>
      <c r="O621" s="34" t="str">
        <f t="shared" si="165"/>
        <v/>
      </c>
      <c r="P621" s="34" t="str">
        <f t="shared" ca="1" si="161"/>
        <v/>
      </c>
      <c r="Q621" s="35" t="str">
        <f t="shared" si="162"/>
        <v/>
      </c>
      <c r="R621" s="35" t="str">
        <f t="shared" ca="1" si="163"/>
        <v/>
      </c>
    </row>
    <row r="622" spans="1:18">
      <c r="A622" s="30" t="str">
        <f t="shared" si="153"/>
        <v/>
      </c>
      <c r="B622" s="31"/>
      <c r="C622" s="31"/>
      <c r="D622" s="31">
        <f t="shared" si="152"/>
        <v>591</v>
      </c>
      <c r="E622" s="31"/>
      <c r="F622" s="31"/>
      <c r="G622" s="33" t="str">
        <f t="shared" si="154"/>
        <v/>
      </c>
      <c r="H622" s="33" t="str">
        <f t="shared" ca="1" si="155"/>
        <v/>
      </c>
      <c r="I622" s="33" t="str">
        <f t="shared" si="156"/>
        <v/>
      </c>
      <c r="J622" s="34" t="str">
        <f t="shared" si="164"/>
        <v/>
      </c>
      <c r="K622" s="34" t="str">
        <f t="shared" ca="1" si="157"/>
        <v/>
      </c>
      <c r="L622" s="33" t="str">
        <f t="shared" si="158"/>
        <v/>
      </c>
      <c r="M622" s="33" t="str">
        <f t="shared" ca="1" si="159"/>
        <v/>
      </c>
      <c r="N622" s="33" t="str">
        <f t="shared" si="160"/>
        <v/>
      </c>
      <c r="O622" s="34" t="str">
        <f t="shared" si="165"/>
        <v/>
      </c>
      <c r="P622" s="34" t="str">
        <f t="shared" ca="1" si="161"/>
        <v/>
      </c>
      <c r="Q622" s="35" t="str">
        <f t="shared" si="162"/>
        <v/>
      </c>
      <c r="R622" s="35" t="str">
        <f t="shared" ca="1" si="163"/>
        <v/>
      </c>
    </row>
    <row r="623" spans="1:18">
      <c r="A623" s="30" t="str">
        <f t="shared" si="153"/>
        <v/>
      </c>
      <c r="B623" s="31"/>
      <c r="C623" s="31"/>
      <c r="D623" s="31">
        <f t="shared" si="152"/>
        <v>592</v>
      </c>
      <c r="E623" s="31"/>
      <c r="F623" s="31"/>
      <c r="G623" s="33" t="str">
        <f t="shared" si="154"/>
        <v/>
      </c>
      <c r="H623" s="33" t="str">
        <f t="shared" ca="1" si="155"/>
        <v/>
      </c>
      <c r="I623" s="33" t="str">
        <f t="shared" si="156"/>
        <v/>
      </c>
      <c r="J623" s="34" t="str">
        <f t="shared" si="164"/>
        <v/>
      </c>
      <c r="K623" s="34" t="str">
        <f t="shared" ca="1" si="157"/>
        <v/>
      </c>
      <c r="L623" s="33" t="str">
        <f t="shared" si="158"/>
        <v/>
      </c>
      <c r="M623" s="33" t="str">
        <f t="shared" ca="1" si="159"/>
        <v/>
      </c>
      <c r="N623" s="33" t="str">
        <f t="shared" si="160"/>
        <v/>
      </c>
      <c r="O623" s="34" t="str">
        <f t="shared" si="165"/>
        <v/>
      </c>
      <c r="P623" s="34" t="str">
        <f t="shared" ca="1" si="161"/>
        <v/>
      </c>
      <c r="Q623" s="35" t="str">
        <f t="shared" si="162"/>
        <v/>
      </c>
      <c r="R623" s="35" t="str">
        <f t="shared" ca="1" si="163"/>
        <v/>
      </c>
    </row>
    <row r="624" spans="1:18">
      <c r="A624" s="30" t="str">
        <f t="shared" si="153"/>
        <v/>
      </c>
      <c r="B624" s="31"/>
      <c r="C624" s="31"/>
      <c r="D624" s="31">
        <f t="shared" si="152"/>
        <v>593</v>
      </c>
      <c r="E624" s="31"/>
      <c r="F624" s="31"/>
      <c r="G624" s="33" t="str">
        <f t="shared" si="154"/>
        <v/>
      </c>
      <c r="H624" s="33" t="str">
        <f t="shared" ca="1" si="155"/>
        <v/>
      </c>
      <c r="I624" s="33" t="str">
        <f t="shared" si="156"/>
        <v/>
      </c>
      <c r="J624" s="34" t="str">
        <f t="shared" si="164"/>
        <v/>
      </c>
      <c r="K624" s="34" t="str">
        <f t="shared" ca="1" si="157"/>
        <v/>
      </c>
      <c r="L624" s="33" t="str">
        <f t="shared" si="158"/>
        <v/>
      </c>
      <c r="M624" s="33" t="str">
        <f t="shared" ca="1" si="159"/>
        <v/>
      </c>
      <c r="N624" s="33" t="str">
        <f t="shared" si="160"/>
        <v/>
      </c>
      <c r="O624" s="34" t="str">
        <f t="shared" si="165"/>
        <v/>
      </c>
      <c r="P624" s="34" t="str">
        <f t="shared" ca="1" si="161"/>
        <v/>
      </c>
      <c r="Q624" s="35" t="str">
        <f t="shared" si="162"/>
        <v/>
      </c>
      <c r="R624" s="35" t="str">
        <f t="shared" ca="1" si="163"/>
        <v/>
      </c>
    </row>
    <row r="625" spans="1:18">
      <c r="A625" s="30" t="str">
        <f t="shared" si="153"/>
        <v/>
      </c>
      <c r="B625" s="31"/>
      <c r="C625" s="31"/>
      <c r="D625" s="31">
        <f t="shared" si="152"/>
        <v>594</v>
      </c>
      <c r="E625" s="31"/>
      <c r="F625" s="31"/>
      <c r="G625" s="33" t="str">
        <f t="shared" si="154"/>
        <v/>
      </c>
      <c r="H625" s="33" t="str">
        <f t="shared" ca="1" si="155"/>
        <v/>
      </c>
      <c r="I625" s="33" t="str">
        <f t="shared" si="156"/>
        <v/>
      </c>
      <c r="J625" s="34" t="str">
        <f t="shared" si="164"/>
        <v/>
      </c>
      <c r="K625" s="34" t="str">
        <f t="shared" ca="1" si="157"/>
        <v/>
      </c>
      <c r="L625" s="33" t="str">
        <f t="shared" si="158"/>
        <v/>
      </c>
      <c r="M625" s="33" t="str">
        <f t="shared" ca="1" si="159"/>
        <v/>
      </c>
      <c r="N625" s="33" t="str">
        <f t="shared" si="160"/>
        <v/>
      </c>
      <c r="O625" s="34" t="str">
        <f t="shared" si="165"/>
        <v/>
      </c>
      <c r="P625" s="34" t="str">
        <f t="shared" ca="1" si="161"/>
        <v/>
      </c>
      <c r="Q625" s="35" t="str">
        <f t="shared" si="162"/>
        <v/>
      </c>
      <c r="R625" s="35" t="str">
        <f t="shared" ca="1" si="163"/>
        <v/>
      </c>
    </row>
    <row r="626" spans="1:18">
      <c r="A626" s="30" t="str">
        <f t="shared" si="153"/>
        <v/>
      </c>
      <c r="B626" s="31"/>
      <c r="C626" s="31"/>
      <c r="D626" s="31">
        <f t="shared" si="152"/>
        <v>595</v>
      </c>
      <c r="E626" s="31"/>
      <c r="F626" s="31"/>
      <c r="G626" s="33" t="str">
        <f t="shared" si="154"/>
        <v/>
      </c>
      <c r="H626" s="33" t="str">
        <f t="shared" ca="1" si="155"/>
        <v/>
      </c>
      <c r="I626" s="33" t="str">
        <f t="shared" si="156"/>
        <v/>
      </c>
      <c r="J626" s="34" t="str">
        <f t="shared" si="164"/>
        <v/>
      </c>
      <c r="K626" s="34" t="str">
        <f t="shared" ca="1" si="157"/>
        <v/>
      </c>
      <c r="L626" s="33" t="str">
        <f t="shared" si="158"/>
        <v/>
      </c>
      <c r="M626" s="33" t="str">
        <f t="shared" ca="1" si="159"/>
        <v/>
      </c>
      <c r="N626" s="33" t="str">
        <f t="shared" si="160"/>
        <v/>
      </c>
      <c r="O626" s="34" t="str">
        <f t="shared" si="165"/>
        <v/>
      </c>
      <c r="P626" s="34" t="str">
        <f t="shared" ca="1" si="161"/>
        <v/>
      </c>
      <c r="Q626" s="35" t="str">
        <f t="shared" si="162"/>
        <v/>
      </c>
      <c r="R626" s="35" t="str">
        <f t="shared" ca="1" si="163"/>
        <v/>
      </c>
    </row>
    <row r="627" spans="1:18">
      <c r="A627" s="30" t="str">
        <f t="shared" si="153"/>
        <v/>
      </c>
      <c r="B627" s="31"/>
      <c r="C627" s="31"/>
      <c r="D627" s="31">
        <f t="shared" si="152"/>
        <v>596</v>
      </c>
      <c r="E627" s="31"/>
      <c r="F627" s="31"/>
      <c r="G627" s="33" t="str">
        <f t="shared" si="154"/>
        <v/>
      </c>
      <c r="H627" s="33" t="str">
        <f t="shared" ca="1" si="155"/>
        <v/>
      </c>
      <c r="I627" s="33" t="str">
        <f t="shared" si="156"/>
        <v/>
      </c>
      <c r="J627" s="34" t="str">
        <f t="shared" si="164"/>
        <v/>
      </c>
      <c r="K627" s="34" t="str">
        <f t="shared" ca="1" si="157"/>
        <v/>
      </c>
      <c r="L627" s="33" t="str">
        <f t="shared" si="158"/>
        <v/>
      </c>
      <c r="M627" s="33" t="str">
        <f t="shared" ca="1" si="159"/>
        <v/>
      </c>
      <c r="N627" s="33" t="str">
        <f t="shared" si="160"/>
        <v/>
      </c>
      <c r="O627" s="34" t="str">
        <f t="shared" si="165"/>
        <v/>
      </c>
      <c r="P627" s="34" t="str">
        <f t="shared" ca="1" si="161"/>
        <v/>
      </c>
      <c r="Q627" s="35" t="str">
        <f t="shared" si="162"/>
        <v/>
      </c>
      <c r="R627" s="35" t="str">
        <f t="shared" ca="1" si="163"/>
        <v/>
      </c>
    </row>
    <row r="628" spans="1:18">
      <c r="A628" s="30" t="str">
        <f t="shared" si="153"/>
        <v/>
      </c>
      <c r="B628" s="31"/>
      <c r="C628" s="31"/>
      <c r="D628" s="31">
        <f t="shared" si="152"/>
        <v>597</v>
      </c>
      <c r="E628" s="31"/>
      <c r="F628" s="31"/>
      <c r="G628" s="33" t="str">
        <f t="shared" si="154"/>
        <v/>
      </c>
      <c r="H628" s="33" t="str">
        <f t="shared" ca="1" si="155"/>
        <v/>
      </c>
      <c r="I628" s="33" t="str">
        <f t="shared" si="156"/>
        <v/>
      </c>
      <c r="J628" s="34" t="str">
        <f t="shared" si="164"/>
        <v/>
      </c>
      <c r="K628" s="34" t="str">
        <f t="shared" ca="1" si="157"/>
        <v/>
      </c>
      <c r="L628" s="33" t="str">
        <f t="shared" si="158"/>
        <v/>
      </c>
      <c r="M628" s="33" t="str">
        <f t="shared" ca="1" si="159"/>
        <v/>
      </c>
      <c r="N628" s="33" t="str">
        <f t="shared" si="160"/>
        <v/>
      </c>
      <c r="O628" s="34" t="str">
        <f t="shared" si="165"/>
        <v/>
      </c>
      <c r="P628" s="34" t="str">
        <f t="shared" ca="1" si="161"/>
        <v/>
      </c>
      <c r="Q628" s="35" t="str">
        <f t="shared" si="162"/>
        <v/>
      </c>
      <c r="R628" s="35" t="str">
        <f t="shared" ca="1" si="163"/>
        <v/>
      </c>
    </row>
    <row r="629" spans="1:18">
      <c r="A629" s="30" t="str">
        <f t="shared" si="153"/>
        <v/>
      </c>
      <c r="B629" s="31"/>
      <c r="C629" s="31"/>
      <c r="D629" s="31">
        <f t="shared" ref="D629:D692" si="166">1+D628</f>
        <v>598</v>
      </c>
      <c r="E629" s="31"/>
      <c r="F629" s="31"/>
      <c r="G629" s="33" t="str">
        <f t="shared" si="154"/>
        <v/>
      </c>
      <c r="H629" s="33" t="str">
        <f t="shared" ca="1" si="155"/>
        <v/>
      </c>
      <c r="I629" s="33" t="str">
        <f t="shared" si="156"/>
        <v/>
      </c>
      <c r="J629" s="34" t="str">
        <f t="shared" si="164"/>
        <v/>
      </c>
      <c r="K629" s="34" t="str">
        <f t="shared" ca="1" si="157"/>
        <v/>
      </c>
      <c r="L629" s="33" t="str">
        <f t="shared" si="158"/>
        <v/>
      </c>
      <c r="M629" s="33" t="str">
        <f t="shared" ca="1" si="159"/>
        <v/>
      </c>
      <c r="N629" s="33" t="str">
        <f t="shared" si="160"/>
        <v/>
      </c>
      <c r="O629" s="34" t="str">
        <f t="shared" si="165"/>
        <v/>
      </c>
      <c r="P629" s="34" t="str">
        <f t="shared" ca="1" si="161"/>
        <v/>
      </c>
      <c r="Q629" s="35" t="str">
        <f t="shared" si="162"/>
        <v/>
      </c>
      <c r="R629" s="35" t="str">
        <f t="shared" ca="1" si="163"/>
        <v/>
      </c>
    </row>
    <row r="630" spans="1:18">
      <c r="A630" s="30" t="str">
        <f t="shared" si="153"/>
        <v/>
      </c>
      <c r="B630" s="31"/>
      <c r="C630" s="31"/>
      <c r="D630" s="31">
        <f t="shared" si="166"/>
        <v>599</v>
      </c>
      <c r="E630" s="31"/>
      <c r="F630" s="31"/>
      <c r="G630" s="33" t="str">
        <f t="shared" si="154"/>
        <v/>
      </c>
      <c r="H630" s="33" t="str">
        <f t="shared" ca="1" si="155"/>
        <v/>
      </c>
      <c r="I630" s="33" t="str">
        <f t="shared" si="156"/>
        <v/>
      </c>
      <c r="J630" s="34" t="str">
        <f t="shared" si="164"/>
        <v/>
      </c>
      <c r="K630" s="34" t="str">
        <f t="shared" ca="1" si="157"/>
        <v/>
      </c>
      <c r="L630" s="33" t="str">
        <f t="shared" si="158"/>
        <v/>
      </c>
      <c r="M630" s="33" t="str">
        <f t="shared" ca="1" si="159"/>
        <v/>
      </c>
      <c r="N630" s="33" t="str">
        <f t="shared" si="160"/>
        <v/>
      </c>
      <c r="O630" s="34" t="str">
        <f t="shared" si="165"/>
        <v/>
      </c>
      <c r="P630" s="34" t="str">
        <f t="shared" ca="1" si="161"/>
        <v/>
      </c>
      <c r="Q630" s="35" t="str">
        <f t="shared" si="162"/>
        <v/>
      </c>
      <c r="R630" s="35" t="str">
        <f t="shared" ca="1" si="163"/>
        <v/>
      </c>
    </row>
    <row r="631" spans="1:18">
      <c r="A631" s="30" t="str">
        <f t="shared" si="153"/>
        <v/>
      </c>
      <c r="B631" s="31"/>
      <c r="C631" s="31"/>
      <c r="D631" s="31">
        <f t="shared" si="166"/>
        <v>600</v>
      </c>
      <c r="E631" s="31"/>
      <c r="F631" s="31"/>
      <c r="G631" s="33" t="str">
        <f t="shared" si="154"/>
        <v/>
      </c>
      <c r="H631" s="33" t="str">
        <f t="shared" ca="1" si="155"/>
        <v/>
      </c>
      <c r="I631" s="33" t="str">
        <f t="shared" si="156"/>
        <v/>
      </c>
      <c r="J631" s="34" t="str">
        <f t="shared" si="164"/>
        <v/>
      </c>
      <c r="K631" s="34" t="str">
        <f t="shared" ca="1" si="157"/>
        <v/>
      </c>
      <c r="L631" s="33" t="str">
        <f t="shared" si="158"/>
        <v/>
      </c>
      <c r="M631" s="33" t="str">
        <f t="shared" ca="1" si="159"/>
        <v/>
      </c>
      <c r="N631" s="33" t="str">
        <f t="shared" si="160"/>
        <v/>
      </c>
      <c r="O631" s="34" t="str">
        <f t="shared" si="165"/>
        <v/>
      </c>
      <c r="P631" s="34" t="str">
        <f t="shared" ca="1" si="161"/>
        <v/>
      </c>
      <c r="Q631" s="35" t="str">
        <f t="shared" si="162"/>
        <v/>
      </c>
      <c r="R631" s="35" t="str">
        <f t="shared" ca="1" si="163"/>
        <v/>
      </c>
    </row>
    <row r="632" spans="1:18">
      <c r="A632" s="30" t="str">
        <f t="shared" si="153"/>
        <v/>
      </c>
      <c r="B632" s="31"/>
      <c r="C632" s="31"/>
      <c r="D632" s="31">
        <f t="shared" si="166"/>
        <v>601</v>
      </c>
      <c r="E632" s="31"/>
      <c r="F632" s="31"/>
      <c r="G632" s="33" t="str">
        <f t="shared" si="154"/>
        <v/>
      </c>
      <c r="H632" s="33" t="str">
        <f t="shared" ca="1" si="155"/>
        <v/>
      </c>
      <c r="I632" s="33" t="str">
        <f t="shared" si="156"/>
        <v/>
      </c>
      <c r="J632" s="34" t="str">
        <f t="shared" si="164"/>
        <v/>
      </c>
      <c r="K632" s="34" t="str">
        <f t="shared" ca="1" si="157"/>
        <v/>
      </c>
      <c r="L632" s="33" t="str">
        <f t="shared" si="158"/>
        <v/>
      </c>
      <c r="M632" s="33" t="str">
        <f t="shared" ca="1" si="159"/>
        <v/>
      </c>
      <c r="N632" s="33" t="str">
        <f t="shared" si="160"/>
        <v/>
      </c>
      <c r="O632" s="34" t="str">
        <f t="shared" si="165"/>
        <v/>
      </c>
      <c r="P632" s="34" t="str">
        <f t="shared" ca="1" si="161"/>
        <v/>
      </c>
      <c r="Q632" s="35" t="str">
        <f t="shared" si="162"/>
        <v/>
      </c>
      <c r="R632" s="35" t="str">
        <f t="shared" ca="1" si="163"/>
        <v/>
      </c>
    </row>
    <row r="633" spans="1:18">
      <c r="A633" s="30" t="str">
        <f t="shared" si="153"/>
        <v/>
      </c>
      <c r="B633" s="31"/>
      <c r="C633" s="31"/>
      <c r="D633" s="31">
        <f t="shared" si="166"/>
        <v>602</v>
      </c>
      <c r="E633" s="31"/>
      <c r="F633" s="31"/>
      <c r="G633" s="33" t="str">
        <f t="shared" si="154"/>
        <v/>
      </c>
      <c r="H633" s="33" t="str">
        <f t="shared" ca="1" si="155"/>
        <v/>
      </c>
      <c r="I633" s="33" t="str">
        <f t="shared" si="156"/>
        <v/>
      </c>
      <c r="J633" s="34" t="str">
        <f t="shared" si="164"/>
        <v/>
      </c>
      <c r="K633" s="34" t="str">
        <f t="shared" ca="1" si="157"/>
        <v/>
      </c>
      <c r="L633" s="33" t="str">
        <f t="shared" si="158"/>
        <v/>
      </c>
      <c r="M633" s="33" t="str">
        <f t="shared" ca="1" si="159"/>
        <v/>
      </c>
      <c r="N633" s="33" t="str">
        <f t="shared" si="160"/>
        <v/>
      </c>
      <c r="O633" s="34" t="str">
        <f t="shared" si="165"/>
        <v/>
      </c>
      <c r="P633" s="34" t="str">
        <f t="shared" ca="1" si="161"/>
        <v/>
      </c>
      <c r="Q633" s="35" t="str">
        <f t="shared" si="162"/>
        <v/>
      </c>
      <c r="R633" s="35" t="str">
        <f t="shared" ca="1" si="163"/>
        <v/>
      </c>
    </row>
    <row r="634" spans="1:18">
      <c r="A634" s="30" t="str">
        <f t="shared" si="153"/>
        <v/>
      </c>
      <c r="B634" s="31"/>
      <c r="C634" s="31"/>
      <c r="D634" s="31">
        <f t="shared" si="166"/>
        <v>603</v>
      </c>
      <c r="E634" s="31"/>
      <c r="F634" s="31"/>
      <c r="G634" s="33" t="str">
        <f t="shared" si="154"/>
        <v/>
      </c>
      <c r="H634" s="33" t="str">
        <f t="shared" ca="1" si="155"/>
        <v/>
      </c>
      <c r="I634" s="33" t="str">
        <f t="shared" si="156"/>
        <v/>
      </c>
      <c r="J634" s="34" t="str">
        <f t="shared" si="164"/>
        <v/>
      </c>
      <c r="K634" s="34" t="str">
        <f t="shared" ca="1" si="157"/>
        <v/>
      </c>
      <c r="L634" s="33" t="str">
        <f t="shared" si="158"/>
        <v/>
      </c>
      <c r="M634" s="33" t="str">
        <f t="shared" ca="1" si="159"/>
        <v/>
      </c>
      <c r="N634" s="33" t="str">
        <f t="shared" si="160"/>
        <v/>
      </c>
      <c r="O634" s="34" t="str">
        <f t="shared" si="165"/>
        <v/>
      </c>
      <c r="P634" s="34" t="str">
        <f t="shared" ca="1" si="161"/>
        <v/>
      </c>
      <c r="Q634" s="35" t="str">
        <f t="shared" si="162"/>
        <v/>
      </c>
      <c r="R634" s="35" t="str">
        <f t="shared" ca="1" si="163"/>
        <v/>
      </c>
    </row>
    <row r="635" spans="1:18">
      <c r="A635" s="30" t="str">
        <f t="shared" si="153"/>
        <v/>
      </c>
      <c r="B635" s="31"/>
      <c r="C635" s="31"/>
      <c r="D635" s="31">
        <f t="shared" si="166"/>
        <v>604</v>
      </c>
      <c r="E635" s="31"/>
      <c r="F635" s="31"/>
      <c r="G635" s="33" t="str">
        <f t="shared" si="154"/>
        <v/>
      </c>
      <c r="H635" s="33" t="str">
        <f t="shared" ca="1" si="155"/>
        <v/>
      </c>
      <c r="I635" s="33" t="str">
        <f t="shared" si="156"/>
        <v/>
      </c>
      <c r="J635" s="34" t="str">
        <f t="shared" si="164"/>
        <v/>
      </c>
      <c r="K635" s="34" t="str">
        <f t="shared" ca="1" si="157"/>
        <v/>
      </c>
      <c r="L635" s="33" t="str">
        <f t="shared" si="158"/>
        <v/>
      </c>
      <c r="M635" s="33" t="str">
        <f t="shared" ca="1" si="159"/>
        <v/>
      </c>
      <c r="N635" s="33" t="str">
        <f t="shared" si="160"/>
        <v/>
      </c>
      <c r="O635" s="34" t="str">
        <f t="shared" si="165"/>
        <v/>
      </c>
      <c r="P635" s="34" t="str">
        <f t="shared" ca="1" si="161"/>
        <v/>
      </c>
      <c r="Q635" s="35" t="str">
        <f t="shared" si="162"/>
        <v/>
      </c>
      <c r="R635" s="35" t="str">
        <f t="shared" ca="1" si="163"/>
        <v/>
      </c>
    </row>
    <row r="636" spans="1:18">
      <c r="A636" s="30" t="str">
        <f t="shared" si="153"/>
        <v/>
      </c>
      <c r="B636" s="31"/>
      <c r="C636" s="31"/>
      <c r="D636" s="31">
        <f t="shared" si="166"/>
        <v>605</v>
      </c>
      <c r="E636" s="31"/>
      <c r="F636" s="31"/>
      <c r="G636" s="33" t="str">
        <f t="shared" si="154"/>
        <v/>
      </c>
      <c r="H636" s="33" t="str">
        <f t="shared" ca="1" si="155"/>
        <v/>
      </c>
      <c r="I636" s="33" t="str">
        <f t="shared" si="156"/>
        <v/>
      </c>
      <c r="J636" s="34" t="str">
        <f t="shared" si="164"/>
        <v/>
      </c>
      <c r="K636" s="34" t="str">
        <f t="shared" ca="1" si="157"/>
        <v/>
      </c>
      <c r="L636" s="33" t="str">
        <f t="shared" si="158"/>
        <v/>
      </c>
      <c r="M636" s="33" t="str">
        <f t="shared" ca="1" si="159"/>
        <v/>
      </c>
      <c r="N636" s="33" t="str">
        <f t="shared" si="160"/>
        <v/>
      </c>
      <c r="O636" s="34" t="str">
        <f t="shared" si="165"/>
        <v/>
      </c>
      <c r="P636" s="34" t="str">
        <f t="shared" ca="1" si="161"/>
        <v/>
      </c>
      <c r="Q636" s="35" t="str">
        <f t="shared" si="162"/>
        <v/>
      </c>
      <c r="R636" s="35" t="str">
        <f t="shared" ca="1" si="163"/>
        <v/>
      </c>
    </row>
    <row r="637" spans="1:18">
      <c r="A637" s="30" t="str">
        <f t="shared" si="153"/>
        <v/>
      </c>
      <c r="B637" s="31"/>
      <c r="C637" s="31"/>
      <c r="D637" s="31">
        <f t="shared" si="166"/>
        <v>606</v>
      </c>
      <c r="E637" s="31"/>
      <c r="F637" s="31"/>
      <c r="G637" s="33" t="str">
        <f t="shared" si="154"/>
        <v/>
      </c>
      <c r="H637" s="33" t="str">
        <f t="shared" ca="1" si="155"/>
        <v/>
      </c>
      <c r="I637" s="33" t="str">
        <f t="shared" si="156"/>
        <v/>
      </c>
      <c r="J637" s="34" t="str">
        <f t="shared" si="164"/>
        <v/>
      </c>
      <c r="K637" s="34" t="str">
        <f t="shared" ca="1" si="157"/>
        <v/>
      </c>
      <c r="L637" s="33" t="str">
        <f t="shared" si="158"/>
        <v/>
      </c>
      <c r="M637" s="33" t="str">
        <f t="shared" ca="1" si="159"/>
        <v/>
      </c>
      <c r="N637" s="33" t="str">
        <f t="shared" si="160"/>
        <v/>
      </c>
      <c r="O637" s="34" t="str">
        <f t="shared" si="165"/>
        <v/>
      </c>
      <c r="P637" s="34" t="str">
        <f t="shared" ca="1" si="161"/>
        <v/>
      </c>
      <c r="Q637" s="35" t="str">
        <f t="shared" si="162"/>
        <v/>
      </c>
      <c r="R637" s="35" t="str">
        <f t="shared" ca="1" si="163"/>
        <v/>
      </c>
    </row>
    <row r="638" spans="1:18">
      <c r="A638" s="30" t="str">
        <f t="shared" si="153"/>
        <v/>
      </c>
      <c r="B638" s="31"/>
      <c r="C638" s="31"/>
      <c r="D638" s="31">
        <f t="shared" si="166"/>
        <v>607</v>
      </c>
      <c r="E638" s="31"/>
      <c r="F638" s="31"/>
      <c r="G638" s="33" t="str">
        <f t="shared" si="154"/>
        <v/>
      </c>
      <c r="H638" s="33" t="str">
        <f t="shared" ca="1" si="155"/>
        <v/>
      </c>
      <c r="I638" s="33" t="str">
        <f t="shared" si="156"/>
        <v/>
      </c>
      <c r="J638" s="34" t="str">
        <f t="shared" si="164"/>
        <v/>
      </c>
      <c r="K638" s="34" t="str">
        <f t="shared" ca="1" si="157"/>
        <v/>
      </c>
      <c r="L638" s="33" t="str">
        <f t="shared" si="158"/>
        <v/>
      </c>
      <c r="M638" s="33" t="str">
        <f t="shared" ca="1" si="159"/>
        <v/>
      </c>
      <c r="N638" s="33" t="str">
        <f t="shared" si="160"/>
        <v/>
      </c>
      <c r="O638" s="34" t="str">
        <f t="shared" si="165"/>
        <v/>
      </c>
      <c r="P638" s="34" t="str">
        <f t="shared" ca="1" si="161"/>
        <v/>
      </c>
      <c r="Q638" s="35" t="str">
        <f t="shared" si="162"/>
        <v/>
      </c>
      <c r="R638" s="35" t="str">
        <f t="shared" ca="1" si="163"/>
        <v/>
      </c>
    </row>
    <row r="639" spans="1:18">
      <c r="A639" s="30" t="str">
        <f t="shared" si="153"/>
        <v/>
      </c>
      <c r="B639" s="31"/>
      <c r="C639" s="31"/>
      <c r="D639" s="31">
        <f t="shared" si="166"/>
        <v>608</v>
      </c>
      <c r="E639" s="31"/>
      <c r="F639" s="31"/>
      <c r="G639" s="33" t="str">
        <f t="shared" si="154"/>
        <v/>
      </c>
      <c r="H639" s="33" t="str">
        <f t="shared" ca="1" si="155"/>
        <v/>
      </c>
      <c r="I639" s="33" t="str">
        <f t="shared" si="156"/>
        <v/>
      </c>
      <c r="J639" s="34" t="str">
        <f t="shared" si="164"/>
        <v/>
      </c>
      <c r="K639" s="34" t="str">
        <f t="shared" ca="1" si="157"/>
        <v/>
      </c>
      <c r="L639" s="33" t="str">
        <f t="shared" si="158"/>
        <v/>
      </c>
      <c r="M639" s="33" t="str">
        <f t="shared" ca="1" si="159"/>
        <v/>
      </c>
      <c r="N639" s="33" t="str">
        <f t="shared" si="160"/>
        <v/>
      </c>
      <c r="O639" s="34" t="str">
        <f t="shared" si="165"/>
        <v/>
      </c>
      <c r="P639" s="34" t="str">
        <f t="shared" ca="1" si="161"/>
        <v/>
      </c>
      <c r="Q639" s="35" t="str">
        <f t="shared" si="162"/>
        <v/>
      </c>
      <c r="R639" s="35" t="str">
        <f t="shared" ca="1" si="163"/>
        <v/>
      </c>
    </row>
    <row r="640" spans="1:18">
      <c r="A640" s="30" t="str">
        <f t="shared" si="153"/>
        <v/>
      </c>
      <c r="B640" s="31"/>
      <c r="C640" s="31"/>
      <c r="D640" s="31">
        <f t="shared" si="166"/>
        <v>609</v>
      </c>
      <c r="E640" s="31"/>
      <c r="F640" s="31"/>
      <c r="G640" s="33" t="str">
        <f t="shared" si="154"/>
        <v/>
      </c>
      <c r="H640" s="33" t="str">
        <f t="shared" ca="1" si="155"/>
        <v/>
      </c>
      <c r="I640" s="33" t="str">
        <f t="shared" si="156"/>
        <v/>
      </c>
      <c r="J640" s="34" t="str">
        <f t="shared" si="164"/>
        <v/>
      </c>
      <c r="K640" s="34" t="str">
        <f t="shared" ca="1" si="157"/>
        <v/>
      </c>
      <c r="L640" s="33" t="str">
        <f t="shared" si="158"/>
        <v/>
      </c>
      <c r="M640" s="33" t="str">
        <f t="shared" ca="1" si="159"/>
        <v/>
      </c>
      <c r="N640" s="33" t="str">
        <f t="shared" si="160"/>
        <v/>
      </c>
      <c r="O640" s="34" t="str">
        <f t="shared" si="165"/>
        <v/>
      </c>
      <c r="P640" s="34" t="str">
        <f t="shared" ca="1" si="161"/>
        <v/>
      </c>
      <c r="Q640" s="35" t="str">
        <f t="shared" si="162"/>
        <v/>
      </c>
      <c r="R640" s="35" t="str">
        <f t="shared" ca="1" si="163"/>
        <v/>
      </c>
    </row>
    <row r="641" spans="1:18">
      <c r="A641" s="30" t="str">
        <f t="shared" si="153"/>
        <v/>
      </c>
      <c r="B641" s="31"/>
      <c r="C641" s="31"/>
      <c r="D641" s="31">
        <f t="shared" si="166"/>
        <v>610</v>
      </c>
      <c r="E641" s="31"/>
      <c r="F641" s="31"/>
      <c r="G641" s="33" t="str">
        <f t="shared" si="154"/>
        <v/>
      </c>
      <c r="H641" s="33" t="str">
        <f t="shared" ca="1" si="155"/>
        <v/>
      </c>
      <c r="I641" s="33" t="str">
        <f t="shared" si="156"/>
        <v/>
      </c>
      <c r="J641" s="34" t="str">
        <f t="shared" si="164"/>
        <v/>
      </c>
      <c r="K641" s="34" t="str">
        <f t="shared" ca="1" si="157"/>
        <v/>
      </c>
      <c r="L641" s="33" t="str">
        <f t="shared" si="158"/>
        <v/>
      </c>
      <c r="M641" s="33" t="str">
        <f t="shared" ca="1" si="159"/>
        <v/>
      </c>
      <c r="N641" s="33" t="str">
        <f t="shared" si="160"/>
        <v/>
      </c>
      <c r="O641" s="34" t="str">
        <f t="shared" si="165"/>
        <v/>
      </c>
      <c r="P641" s="34" t="str">
        <f t="shared" ca="1" si="161"/>
        <v/>
      </c>
      <c r="Q641" s="35" t="str">
        <f t="shared" si="162"/>
        <v/>
      </c>
      <c r="R641" s="35" t="str">
        <f t="shared" ca="1" si="163"/>
        <v/>
      </c>
    </row>
    <row r="642" spans="1:18">
      <c r="A642" s="30" t="str">
        <f t="shared" si="153"/>
        <v/>
      </c>
      <c r="B642" s="31"/>
      <c r="C642" s="31"/>
      <c r="D642" s="31">
        <f t="shared" si="166"/>
        <v>611</v>
      </c>
      <c r="E642" s="31"/>
      <c r="F642" s="31"/>
      <c r="G642" s="33" t="str">
        <f t="shared" si="154"/>
        <v/>
      </c>
      <c r="H642" s="33" t="str">
        <f t="shared" ca="1" si="155"/>
        <v/>
      </c>
      <c r="I642" s="33" t="str">
        <f t="shared" si="156"/>
        <v/>
      </c>
      <c r="J642" s="34" t="str">
        <f t="shared" si="164"/>
        <v/>
      </c>
      <c r="K642" s="34" t="str">
        <f t="shared" ca="1" si="157"/>
        <v/>
      </c>
      <c r="L642" s="33" t="str">
        <f t="shared" si="158"/>
        <v/>
      </c>
      <c r="M642" s="33" t="str">
        <f t="shared" ca="1" si="159"/>
        <v/>
      </c>
      <c r="N642" s="33" t="str">
        <f t="shared" si="160"/>
        <v/>
      </c>
      <c r="O642" s="34" t="str">
        <f t="shared" si="165"/>
        <v/>
      </c>
      <c r="P642" s="34" t="str">
        <f t="shared" ca="1" si="161"/>
        <v/>
      </c>
      <c r="Q642" s="35" t="str">
        <f t="shared" si="162"/>
        <v/>
      </c>
      <c r="R642" s="35" t="str">
        <f t="shared" ca="1" si="163"/>
        <v/>
      </c>
    </row>
    <row r="643" spans="1:18">
      <c r="A643" s="30" t="str">
        <f t="shared" si="153"/>
        <v/>
      </c>
      <c r="B643" s="31"/>
      <c r="C643" s="31"/>
      <c r="D643" s="31">
        <f t="shared" si="166"/>
        <v>612</v>
      </c>
      <c r="E643" s="31"/>
      <c r="F643" s="31"/>
      <c r="G643" s="33" t="str">
        <f t="shared" si="154"/>
        <v/>
      </c>
      <c r="H643" s="33" t="str">
        <f t="shared" ca="1" si="155"/>
        <v/>
      </c>
      <c r="I643" s="33" t="str">
        <f t="shared" si="156"/>
        <v/>
      </c>
      <c r="J643" s="34" t="str">
        <f t="shared" si="164"/>
        <v/>
      </c>
      <c r="K643" s="34" t="str">
        <f t="shared" ca="1" si="157"/>
        <v/>
      </c>
      <c r="L643" s="33" t="str">
        <f t="shared" si="158"/>
        <v/>
      </c>
      <c r="M643" s="33" t="str">
        <f t="shared" ca="1" si="159"/>
        <v/>
      </c>
      <c r="N643" s="33" t="str">
        <f t="shared" si="160"/>
        <v/>
      </c>
      <c r="O643" s="34" t="str">
        <f t="shared" si="165"/>
        <v/>
      </c>
      <c r="P643" s="34" t="str">
        <f t="shared" ca="1" si="161"/>
        <v/>
      </c>
      <c r="Q643" s="35" t="str">
        <f t="shared" si="162"/>
        <v/>
      </c>
      <c r="R643" s="35" t="str">
        <f t="shared" ca="1" si="163"/>
        <v/>
      </c>
    </row>
    <row r="644" spans="1:18">
      <c r="A644" s="30" t="str">
        <f t="shared" si="153"/>
        <v/>
      </c>
      <c r="B644" s="31"/>
      <c r="C644" s="31"/>
      <c r="D644" s="31">
        <f t="shared" si="166"/>
        <v>613</v>
      </c>
      <c r="E644" s="31"/>
      <c r="F644" s="31"/>
      <c r="G644" s="33" t="str">
        <f t="shared" si="154"/>
        <v/>
      </c>
      <c r="H644" s="33" t="str">
        <f t="shared" ca="1" si="155"/>
        <v/>
      </c>
      <c r="I644" s="33" t="str">
        <f t="shared" si="156"/>
        <v/>
      </c>
      <c r="J644" s="34" t="str">
        <f t="shared" si="164"/>
        <v/>
      </c>
      <c r="K644" s="34" t="str">
        <f t="shared" ca="1" si="157"/>
        <v/>
      </c>
      <c r="L644" s="33" t="str">
        <f t="shared" si="158"/>
        <v/>
      </c>
      <c r="M644" s="33" t="str">
        <f t="shared" ca="1" si="159"/>
        <v/>
      </c>
      <c r="N644" s="33" t="str">
        <f t="shared" si="160"/>
        <v/>
      </c>
      <c r="O644" s="34" t="str">
        <f t="shared" si="165"/>
        <v/>
      </c>
      <c r="P644" s="34" t="str">
        <f t="shared" ca="1" si="161"/>
        <v/>
      </c>
      <c r="Q644" s="35" t="str">
        <f t="shared" si="162"/>
        <v/>
      </c>
      <c r="R644" s="35" t="str">
        <f t="shared" ca="1" si="163"/>
        <v/>
      </c>
    </row>
    <row r="645" spans="1:18">
      <c r="A645" s="30" t="str">
        <f t="shared" si="153"/>
        <v/>
      </c>
      <c r="B645" s="31"/>
      <c r="C645" s="31"/>
      <c r="D645" s="31">
        <f t="shared" si="166"/>
        <v>614</v>
      </c>
      <c r="E645" s="31"/>
      <c r="F645" s="31"/>
      <c r="G645" s="33" t="str">
        <f t="shared" si="154"/>
        <v/>
      </c>
      <c r="H645" s="33" t="str">
        <f t="shared" ca="1" si="155"/>
        <v/>
      </c>
      <c r="I645" s="33" t="str">
        <f t="shared" si="156"/>
        <v/>
      </c>
      <c r="J645" s="34" t="str">
        <f t="shared" si="164"/>
        <v/>
      </c>
      <c r="K645" s="34" t="str">
        <f t="shared" ca="1" si="157"/>
        <v/>
      </c>
      <c r="L645" s="33" t="str">
        <f t="shared" si="158"/>
        <v/>
      </c>
      <c r="M645" s="33" t="str">
        <f t="shared" ca="1" si="159"/>
        <v/>
      </c>
      <c r="N645" s="33" t="str">
        <f t="shared" si="160"/>
        <v/>
      </c>
      <c r="O645" s="34" t="str">
        <f t="shared" si="165"/>
        <v/>
      </c>
      <c r="P645" s="34" t="str">
        <f t="shared" ca="1" si="161"/>
        <v/>
      </c>
      <c r="Q645" s="35" t="str">
        <f t="shared" si="162"/>
        <v/>
      </c>
      <c r="R645" s="35" t="str">
        <f t="shared" ca="1" si="163"/>
        <v/>
      </c>
    </row>
    <row r="646" spans="1:18">
      <c r="A646" s="30" t="str">
        <f t="shared" si="153"/>
        <v/>
      </c>
      <c r="B646" s="31"/>
      <c r="C646" s="31"/>
      <c r="D646" s="31">
        <f t="shared" si="166"/>
        <v>615</v>
      </c>
      <c r="E646" s="31"/>
      <c r="F646" s="31"/>
      <c r="G646" s="33" t="str">
        <f t="shared" si="154"/>
        <v/>
      </c>
      <c r="H646" s="33" t="str">
        <f t="shared" ca="1" si="155"/>
        <v/>
      </c>
      <c r="I646" s="33" t="str">
        <f t="shared" si="156"/>
        <v/>
      </c>
      <c r="J646" s="34" t="str">
        <f t="shared" si="164"/>
        <v/>
      </c>
      <c r="K646" s="34" t="str">
        <f t="shared" ca="1" si="157"/>
        <v/>
      </c>
      <c r="L646" s="33" t="str">
        <f t="shared" si="158"/>
        <v/>
      </c>
      <c r="M646" s="33" t="str">
        <f t="shared" ca="1" si="159"/>
        <v/>
      </c>
      <c r="N646" s="33" t="str">
        <f t="shared" si="160"/>
        <v/>
      </c>
      <c r="O646" s="34" t="str">
        <f t="shared" si="165"/>
        <v/>
      </c>
      <c r="P646" s="34" t="str">
        <f t="shared" ca="1" si="161"/>
        <v/>
      </c>
      <c r="Q646" s="35" t="str">
        <f t="shared" si="162"/>
        <v/>
      </c>
      <c r="R646" s="35" t="str">
        <f t="shared" ca="1" si="163"/>
        <v/>
      </c>
    </row>
    <row r="647" spans="1:18">
      <c r="A647" s="30" t="str">
        <f t="shared" si="153"/>
        <v/>
      </c>
      <c r="B647" s="31"/>
      <c r="C647" s="31"/>
      <c r="D647" s="31">
        <f t="shared" si="166"/>
        <v>616</v>
      </c>
      <c r="E647" s="31"/>
      <c r="F647" s="31"/>
      <c r="G647" s="33" t="str">
        <f t="shared" si="154"/>
        <v/>
      </c>
      <c r="H647" s="33" t="str">
        <f t="shared" ca="1" si="155"/>
        <v/>
      </c>
      <c r="I647" s="33" t="str">
        <f t="shared" si="156"/>
        <v/>
      </c>
      <c r="J647" s="34" t="str">
        <f t="shared" si="164"/>
        <v/>
      </c>
      <c r="K647" s="34" t="str">
        <f t="shared" ca="1" si="157"/>
        <v/>
      </c>
      <c r="L647" s="33" t="str">
        <f t="shared" si="158"/>
        <v/>
      </c>
      <c r="M647" s="33" t="str">
        <f t="shared" ca="1" si="159"/>
        <v/>
      </c>
      <c r="N647" s="33" t="str">
        <f t="shared" si="160"/>
        <v/>
      </c>
      <c r="O647" s="34" t="str">
        <f t="shared" si="165"/>
        <v/>
      </c>
      <c r="P647" s="34" t="str">
        <f t="shared" ca="1" si="161"/>
        <v/>
      </c>
      <c r="Q647" s="35" t="str">
        <f t="shared" si="162"/>
        <v/>
      </c>
      <c r="R647" s="35" t="str">
        <f t="shared" ca="1" si="163"/>
        <v/>
      </c>
    </row>
    <row r="648" spans="1:18">
      <c r="A648" s="30" t="str">
        <f t="shared" si="153"/>
        <v/>
      </c>
      <c r="B648" s="31"/>
      <c r="C648" s="31"/>
      <c r="D648" s="31">
        <f t="shared" si="166"/>
        <v>617</v>
      </c>
      <c r="E648" s="31"/>
      <c r="F648" s="31"/>
      <c r="G648" s="33" t="str">
        <f t="shared" si="154"/>
        <v/>
      </c>
      <c r="H648" s="33" t="str">
        <f t="shared" ca="1" si="155"/>
        <v/>
      </c>
      <c r="I648" s="33" t="str">
        <f t="shared" si="156"/>
        <v/>
      </c>
      <c r="J648" s="34" t="str">
        <f t="shared" si="164"/>
        <v/>
      </c>
      <c r="K648" s="34" t="str">
        <f t="shared" ca="1" si="157"/>
        <v/>
      </c>
      <c r="L648" s="33" t="str">
        <f t="shared" si="158"/>
        <v/>
      </c>
      <c r="M648" s="33" t="str">
        <f t="shared" ca="1" si="159"/>
        <v/>
      </c>
      <c r="N648" s="33" t="str">
        <f t="shared" si="160"/>
        <v/>
      </c>
      <c r="O648" s="34" t="str">
        <f t="shared" si="165"/>
        <v/>
      </c>
      <c r="P648" s="34" t="str">
        <f t="shared" ca="1" si="161"/>
        <v/>
      </c>
      <c r="Q648" s="35" t="str">
        <f t="shared" si="162"/>
        <v/>
      </c>
      <c r="R648" s="35" t="str">
        <f t="shared" ca="1" si="163"/>
        <v/>
      </c>
    </row>
    <row r="649" spans="1:18">
      <c r="A649" s="30" t="str">
        <f t="shared" si="153"/>
        <v/>
      </c>
      <c r="B649" s="31"/>
      <c r="C649" s="31"/>
      <c r="D649" s="31">
        <f t="shared" si="166"/>
        <v>618</v>
      </c>
      <c r="E649" s="31"/>
      <c r="F649" s="31"/>
      <c r="G649" s="33" t="str">
        <f t="shared" si="154"/>
        <v/>
      </c>
      <c r="H649" s="33" t="str">
        <f t="shared" ca="1" si="155"/>
        <v/>
      </c>
      <c r="I649" s="33" t="str">
        <f t="shared" si="156"/>
        <v/>
      </c>
      <c r="J649" s="34" t="str">
        <f t="shared" si="164"/>
        <v/>
      </c>
      <c r="K649" s="34" t="str">
        <f t="shared" ca="1" si="157"/>
        <v/>
      </c>
      <c r="L649" s="33" t="str">
        <f t="shared" si="158"/>
        <v/>
      </c>
      <c r="M649" s="33" t="str">
        <f t="shared" ca="1" si="159"/>
        <v/>
      </c>
      <c r="N649" s="33" t="str">
        <f t="shared" si="160"/>
        <v/>
      </c>
      <c r="O649" s="34" t="str">
        <f t="shared" si="165"/>
        <v/>
      </c>
      <c r="P649" s="34" t="str">
        <f t="shared" ca="1" si="161"/>
        <v/>
      </c>
      <c r="Q649" s="35" t="str">
        <f t="shared" si="162"/>
        <v/>
      </c>
      <c r="R649" s="35" t="str">
        <f t="shared" ca="1" si="163"/>
        <v/>
      </c>
    </row>
    <row r="650" spans="1:18">
      <c r="A650" s="30" t="str">
        <f t="shared" si="153"/>
        <v/>
      </c>
      <c r="B650" s="31"/>
      <c r="C650" s="31"/>
      <c r="D650" s="31">
        <f t="shared" si="166"/>
        <v>619</v>
      </c>
      <c r="E650" s="31"/>
      <c r="F650" s="31"/>
      <c r="G650" s="33" t="str">
        <f t="shared" si="154"/>
        <v/>
      </c>
      <c r="H650" s="33" t="str">
        <f t="shared" ca="1" si="155"/>
        <v/>
      </c>
      <c r="I650" s="33" t="str">
        <f t="shared" si="156"/>
        <v/>
      </c>
      <c r="J650" s="34" t="str">
        <f t="shared" si="164"/>
        <v/>
      </c>
      <c r="K650" s="34" t="str">
        <f t="shared" ca="1" si="157"/>
        <v/>
      </c>
      <c r="L650" s="33" t="str">
        <f t="shared" si="158"/>
        <v/>
      </c>
      <c r="M650" s="33" t="str">
        <f t="shared" ca="1" si="159"/>
        <v/>
      </c>
      <c r="N650" s="33" t="str">
        <f t="shared" si="160"/>
        <v/>
      </c>
      <c r="O650" s="34" t="str">
        <f t="shared" si="165"/>
        <v/>
      </c>
      <c r="P650" s="34" t="str">
        <f t="shared" ca="1" si="161"/>
        <v/>
      </c>
      <c r="Q650" s="35" t="str">
        <f t="shared" si="162"/>
        <v/>
      </c>
      <c r="R650" s="35" t="str">
        <f t="shared" ca="1" si="163"/>
        <v/>
      </c>
    </row>
    <row r="651" spans="1:18">
      <c r="A651" s="30" t="str">
        <f t="shared" si="153"/>
        <v/>
      </c>
      <c r="B651" s="31"/>
      <c r="C651" s="31"/>
      <c r="D651" s="31">
        <f t="shared" si="166"/>
        <v>620</v>
      </c>
      <c r="E651" s="31"/>
      <c r="F651" s="31"/>
      <c r="G651" s="33" t="str">
        <f t="shared" si="154"/>
        <v/>
      </c>
      <c r="H651" s="33" t="str">
        <f t="shared" ca="1" si="155"/>
        <v/>
      </c>
      <c r="I651" s="33" t="str">
        <f t="shared" si="156"/>
        <v/>
      </c>
      <c r="J651" s="34" t="str">
        <f t="shared" si="164"/>
        <v/>
      </c>
      <c r="K651" s="34" t="str">
        <f t="shared" ca="1" si="157"/>
        <v/>
      </c>
      <c r="L651" s="33" t="str">
        <f t="shared" si="158"/>
        <v/>
      </c>
      <c r="M651" s="33" t="str">
        <f t="shared" ca="1" si="159"/>
        <v/>
      </c>
      <c r="N651" s="33" t="str">
        <f t="shared" si="160"/>
        <v/>
      </c>
      <c r="O651" s="34" t="str">
        <f t="shared" si="165"/>
        <v/>
      </c>
      <c r="P651" s="34" t="str">
        <f t="shared" ca="1" si="161"/>
        <v/>
      </c>
      <c r="Q651" s="35" t="str">
        <f t="shared" si="162"/>
        <v/>
      </c>
      <c r="R651" s="35" t="str">
        <f t="shared" ca="1" si="163"/>
        <v/>
      </c>
    </row>
    <row r="652" spans="1:18">
      <c r="A652" s="30" t="str">
        <f t="shared" si="153"/>
        <v/>
      </c>
      <c r="B652" s="31"/>
      <c r="C652" s="31"/>
      <c r="D652" s="31">
        <f t="shared" si="166"/>
        <v>621</v>
      </c>
      <c r="E652" s="31"/>
      <c r="F652" s="31"/>
      <c r="G652" s="33" t="str">
        <f t="shared" si="154"/>
        <v/>
      </c>
      <c r="H652" s="33" t="str">
        <f t="shared" ca="1" si="155"/>
        <v/>
      </c>
      <c r="I652" s="33" t="str">
        <f t="shared" si="156"/>
        <v/>
      </c>
      <c r="J652" s="34" t="str">
        <f t="shared" si="164"/>
        <v/>
      </c>
      <c r="K652" s="34" t="str">
        <f t="shared" ca="1" si="157"/>
        <v/>
      </c>
      <c r="L652" s="33" t="str">
        <f t="shared" si="158"/>
        <v/>
      </c>
      <c r="M652" s="33" t="str">
        <f t="shared" ca="1" si="159"/>
        <v/>
      </c>
      <c r="N652" s="33" t="str">
        <f t="shared" si="160"/>
        <v/>
      </c>
      <c r="O652" s="34" t="str">
        <f t="shared" si="165"/>
        <v/>
      </c>
      <c r="P652" s="34" t="str">
        <f t="shared" ca="1" si="161"/>
        <v/>
      </c>
      <c r="Q652" s="35" t="str">
        <f t="shared" si="162"/>
        <v/>
      </c>
      <c r="R652" s="35" t="str">
        <f t="shared" ca="1" si="163"/>
        <v/>
      </c>
    </row>
    <row r="653" spans="1:18">
      <c r="A653" s="30" t="str">
        <f t="shared" si="153"/>
        <v/>
      </c>
      <c r="B653" s="31"/>
      <c r="C653" s="31"/>
      <c r="D653" s="31">
        <f t="shared" si="166"/>
        <v>622</v>
      </c>
      <c r="E653" s="31"/>
      <c r="F653" s="31"/>
      <c r="G653" s="33" t="str">
        <f t="shared" si="154"/>
        <v/>
      </c>
      <c r="H653" s="33" t="str">
        <f t="shared" ca="1" si="155"/>
        <v/>
      </c>
      <c r="I653" s="33" t="str">
        <f t="shared" si="156"/>
        <v/>
      </c>
      <c r="J653" s="34" t="str">
        <f t="shared" si="164"/>
        <v/>
      </c>
      <c r="K653" s="34" t="str">
        <f t="shared" ca="1" si="157"/>
        <v/>
      </c>
      <c r="L653" s="33" t="str">
        <f t="shared" si="158"/>
        <v/>
      </c>
      <c r="M653" s="33" t="str">
        <f t="shared" ca="1" si="159"/>
        <v/>
      </c>
      <c r="N653" s="33" t="str">
        <f t="shared" si="160"/>
        <v/>
      </c>
      <c r="O653" s="34" t="str">
        <f t="shared" si="165"/>
        <v/>
      </c>
      <c r="P653" s="34" t="str">
        <f t="shared" ca="1" si="161"/>
        <v/>
      </c>
      <c r="Q653" s="35" t="str">
        <f t="shared" si="162"/>
        <v/>
      </c>
      <c r="R653" s="35" t="str">
        <f t="shared" ca="1" si="163"/>
        <v/>
      </c>
    </row>
    <row r="654" spans="1:18">
      <c r="A654" s="30" t="str">
        <f t="shared" si="153"/>
        <v/>
      </c>
      <c r="B654" s="31"/>
      <c r="C654" s="31"/>
      <c r="D654" s="31">
        <f t="shared" si="166"/>
        <v>623</v>
      </c>
      <c r="E654" s="31"/>
      <c r="F654" s="31"/>
      <c r="G654" s="33" t="str">
        <f t="shared" si="154"/>
        <v/>
      </c>
      <c r="H654" s="33" t="str">
        <f t="shared" ca="1" si="155"/>
        <v/>
      </c>
      <c r="I654" s="33" t="str">
        <f t="shared" si="156"/>
        <v/>
      </c>
      <c r="J654" s="34" t="str">
        <f t="shared" si="164"/>
        <v/>
      </c>
      <c r="K654" s="34" t="str">
        <f t="shared" ca="1" si="157"/>
        <v/>
      </c>
      <c r="L654" s="33" t="str">
        <f t="shared" si="158"/>
        <v/>
      </c>
      <c r="M654" s="33" t="str">
        <f t="shared" ca="1" si="159"/>
        <v/>
      </c>
      <c r="N654" s="33" t="str">
        <f t="shared" si="160"/>
        <v/>
      </c>
      <c r="O654" s="34" t="str">
        <f t="shared" si="165"/>
        <v/>
      </c>
      <c r="P654" s="34" t="str">
        <f t="shared" ca="1" si="161"/>
        <v/>
      </c>
      <c r="Q654" s="35" t="str">
        <f t="shared" si="162"/>
        <v/>
      </c>
      <c r="R654" s="35" t="str">
        <f t="shared" ca="1" si="163"/>
        <v/>
      </c>
    </row>
    <row r="655" spans="1:18">
      <c r="A655" s="30" t="str">
        <f t="shared" si="153"/>
        <v/>
      </c>
      <c r="B655" s="31"/>
      <c r="C655" s="31"/>
      <c r="D655" s="31">
        <f t="shared" si="166"/>
        <v>624</v>
      </c>
      <c r="E655" s="31"/>
      <c r="F655" s="31"/>
      <c r="G655" s="33" t="str">
        <f t="shared" si="154"/>
        <v/>
      </c>
      <c r="H655" s="33" t="str">
        <f t="shared" ca="1" si="155"/>
        <v/>
      </c>
      <c r="I655" s="33" t="str">
        <f t="shared" si="156"/>
        <v/>
      </c>
      <c r="J655" s="34" t="str">
        <f t="shared" si="164"/>
        <v/>
      </c>
      <c r="K655" s="34" t="str">
        <f t="shared" ca="1" si="157"/>
        <v/>
      </c>
      <c r="L655" s="33" t="str">
        <f t="shared" si="158"/>
        <v/>
      </c>
      <c r="M655" s="33" t="str">
        <f t="shared" ca="1" si="159"/>
        <v/>
      </c>
      <c r="N655" s="33" t="str">
        <f t="shared" si="160"/>
        <v/>
      </c>
      <c r="O655" s="34" t="str">
        <f t="shared" si="165"/>
        <v/>
      </c>
      <c r="P655" s="34" t="str">
        <f t="shared" ca="1" si="161"/>
        <v/>
      </c>
      <c r="Q655" s="35" t="str">
        <f t="shared" si="162"/>
        <v/>
      </c>
      <c r="R655" s="35" t="str">
        <f t="shared" ca="1" si="163"/>
        <v/>
      </c>
    </row>
    <row r="656" spans="1:18">
      <c r="A656" s="30" t="str">
        <f t="shared" si="153"/>
        <v/>
      </c>
      <c r="B656" s="31"/>
      <c r="C656" s="31"/>
      <c r="D656" s="31">
        <f t="shared" si="166"/>
        <v>625</v>
      </c>
      <c r="E656" s="31"/>
      <c r="F656" s="31"/>
      <c r="G656" s="33" t="str">
        <f t="shared" si="154"/>
        <v/>
      </c>
      <c r="H656" s="33" t="str">
        <f t="shared" ca="1" si="155"/>
        <v/>
      </c>
      <c r="I656" s="33" t="str">
        <f t="shared" si="156"/>
        <v/>
      </c>
      <c r="J656" s="34" t="str">
        <f t="shared" si="164"/>
        <v/>
      </c>
      <c r="K656" s="34" t="str">
        <f t="shared" ca="1" si="157"/>
        <v/>
      </c>
      <c r="L656" s="33" t="str">
        <f t="shared" si="158"/>
        <v/>
      </c>
      <c r="M656" s="33" t="str">
        <f t="shared" ca="1" si="159"/>
        <v/>
      </c>
      <c r="N656" s="33" t="str">
        <f t="shared" si="160"/>
        <v/>
      </c>
      <c r="O656" s="34" t="str">
        <f t="shared" si="165"/>
        <v/>
      </c>
      <c r="P656" s="34" t="str">
        <f t="shared" ca="1" si="161"/>
        <v/>
      </c>
      <c r="Q656" s="35" t="str">
        <f t="shared" si="162"/>
        <v/>
      </c>
      <c r="R656" s="35" t="str">
        <f t="shared" ca="1" si="163"/>
        <v/>
      </c>
    </row>
    <row r="657" spans="1:18">
      <c r="A657" s="30" t="str">
        <f t="shared" si="153"/>
        <v/>
      </c>
      <c r="B657" s="31"/>
      <c r="C657" s="31"/>
      <c r="D657" s="31">
        <f t="shared" si="166"/>
        <v>626</v>
      </c>
      <c r="E657" s="31"/>
      <c r="F657" s="31"/>
      <c r="G657" s="33" t="str">
        <f t="shared" si="154"/>
        <v/>
      </c>
      <c r="H657" s="33" t="str">
        <f t="shared" ca="1" si="155"/>
        <v/>
      </c>
      <c r="I657" s="33" t="str">
        <f t="shared" si="156"/>
        <v/>
      </c>
      <c r="J657" s="34" t="str">
        <f t="shared" si="164"/>
        <v/>
      </c>
      <c r="K657" s="34" t="str">
        <f t="shared" ca="1" si="157"/>
        <v/>
      </c>
      <c r="L657" s="33" t="str">
        <f t="shared" si="158"/>
        <v/>
      </c>
      <c r="M657" s="33" t="str">
        <f t="shared" ca="1" si="159"/>
        <v/>
      </c>
      <c r="N657" s="33" t="str">
        <f t="shared" si="160"/>
        <v/>
      </c>
      <c r="O657" s="34" t="str">
        <f t="shared" si="165"/>
        <v/>
      </c>
      <c r="P657" s="34" t="str">
        <f t="shared" ca="1" si="161"/>
        <v/>
      </c>
      <c r="Q657" s="35" t="str">
        <f t="shared" si="162"/>
        <v/>
      </c>
      <c r="R657" s="35" t="str">
        <f t="shared" ca="1" si="163"/>
        <v/>
      </c>
    </row>
    <row r="658" spans="1:18">
      <c r="A658" s="30" t="str">
        <f t="shared" si="153"/>
        <v/>
      </c>
      <c r="B658" s="31"/>
      <c r="C658" s="31"/>
      <c r="D658" s="31">
        <f t="shared" si="166"/>
        <v>627</v>
      </c>
      <c r="E658" s="31"/>
      <c r="F658" s="31"/>
      <c r="G658" s="33" t="str">
        <f t="shared" si="154"/>
        <v/>
      </c>
      <c r="H658" s="33" t="str">
        <f t="shared" ca="1" si="155"/>
        <v/>
      </c>
      <c r="I658" s="33" t="str">
        <f t="shared" si="156"/>
        <v/>
      </c>
      <c r="J658" s="34" t="str">
        <f t="shared" si="164"/>
        <v/>
      </c>
      <c r="K658" s="34" t="str">
        <f t="shared" ca="1" si="157"/>
        <v/>
      </c>
      <c r="L658" s="33" t="str">
        <f t="shared" si="158"/>
        <v/>
      </c>
      <c r="M658" s="33" t="str">
        <f t="shared" ca="1" si="159"/>
        <v/>
      </c>
      <c r="N658" s="33" t="str">
        <f t="shared" si="160"/>
        <v/>
      </c>
      <c r="O658" s="34" t="str">
        <f t="shared" si="165"/>
        <v/>
      </c>
      <c r="P658" s="34" t="str">
        <f t="shared" ca="1" si="161"/>
        <v/>
      </c>
      <c r="Q658" s="35" t="str">
        <f t="shared" si="162"/>
        <v/>
      </c>
      <c r="R658" s="35" t="str">
        <f t="shared" ca="1" si="163"/>
        <v/>
      </c>
    </row>
    <row r="659" spans="1:18">
      <c r="A659" s="30" t="str">
        <f t="shared" si="153"/>
        <v/>
      </c>
      <c r="B659" s="31"/>
      <c r="C659" s="31"/>
      <c r="D659" s="31">
        <f t="shared" si="166"/>
        <v>628</v>
      </c>
      <c r="E659" s="31"/>
      <c r="F659" s="31"/>
      <c r="G659" s="33" t="str">
        <f t="shared" si="154"/>
        <v/>
      </c>
      <c r="H659" s="33" t="str">
        <f t="shared" ca="1" si="155"/>
        <v/>
      </c>
      <c r="I659" s="33" t="str">
        <f t="shared" si="156"/>
        <v/>
      </c>
      <c r="J659" s="34" t="str">
        <f t="shared" si="164"/>
        <v/>
      </c>
      <c r="K659" s="34" t="str">
        <f t="shared" ca="1" si="157"/>
        <v/>
      </c>
      <c r="L659" s="33" t="str">
        <f t="shared" si="158"/>
        <v/>
      </c>
      <c r="M659" s="33" t="str">
        <f t="shared" ca="1" si="159"/>
        <v/>
      </c>
      <c r="N659" s="33" t="str">
        <f t="shared" si="160"/>
        <v/>
      </c>
      <c r="O659" s="34" t="str">
        <f t="shared" si="165"/>
        <v/>
      </c>
      <c r="P659" s="34" t="str">
        <f t="shared" ca="1" si="161"/>
        <v/>
      </c>
      <c r="Q659" s="35" t="str">
        <f t="shared" si="162"/>
        <v/>
      </c>
      <c r="R659" s="35" t="str">
        <f t="shared" ca="1" si="163"/>
        <v/>
      </c>
    </row>
    <row r="660" spans="1:18">
      <c r="A660" s="30" t="str">
        <f t="shared" si="153"/>
        <v/>
      </c>
      <c r="B660" s="31"/>
      <c r="C660" s="31"/>
      <c r="D660" s="31">
        <f t="shared" si="166"/>
        <v>629</v>
      </c>
      <c r="E660" s="31"/>
      <c r="F660" s="31"/>
      <c r="G660" s="33" t="str">
        <f t="shared" si="154"/>
        <v/>
      </c>
      <c r="H660" s="33" t="str">
        <f t="shared" ca="1" si="155"/>
        <v/>
      </c>
      <c r="I660" s="33" t="str">
        <f t="shared" si="156"/>
        <v/>
      </c>
      <c r="J660" s="34" t="str">
        <f t="shared" si="164"/>
        <v/>
      </c>
      <c r="K660" s="34" t="str">
        <f t="shared" ca="1" si="157"/>
        <v/>
      </c>
      <c r="L660" s="33" t="str">
        <f t="shared" si="158"/>
        <v/>
      </c>
      <c r="M660" s="33" t="str">
        <f t="shared" ca="1" si="159"/>
        <v/>
      </c>
      <c r="N660" s="33" t="str">
        <f t="shared" si="160"/>
        <v/>
      </c>
      <c r="O660" s="34" t="str">
        <f t="shared" si="165"/>
        <v/>
      </c>
      <c r="P660" s="34" t="str">
        <f t="shared" ca="1" si="161"/>
        <v/>
      </c>
      <c r="Q660" s="35" t="str">
        <f t="shared" si="162"/>
        <v/>
      </c>
      <c r="R660" s="35" t="str">
        <f t="shared" ca="1" si="163"/>
        <v/>
      </c>
    </row>
    <row r="661" spans="1:18">
      <c r="A661" s="30" t="str">
        <f t="shared" si="153"/>
        <v/>
      </c>
      <c r="B661" s="31"/>
      <c r="C661" s="31"/>
      <c r="D661" s="31">
        <f t="shared" si="166"/>
        <v>630</v>
      </c>
      <c r="E661" s="31"/>
      <c r="F661" s="31"/>
      <c r="G661" s="33" t="str">
        <f t="shared" si="154"/>
        <v/>
      </c>
      <c r="H661" s="33" t="str">
        <f t="shared" ca="1" si="155"/>
        <v/>
      </c>
      <c r="I661" s="33" t="str">
        <f t="shared" si="156"/>
        <v/>
      </c>
      <c r="J661" s="34" t="str">
        <f t="shared" si="164"/>
        <v/>
      </c>
      <c r="K661" s="34" t="str">
        <f t="shared" ca="1" si="157"/>
        <v/>
      </c>
      <c r="L661" s="33" t="str">
        <f t="shared" si="158"/>
        <v/>
      </c>
      <c r="M661" s="33" t="str">
        <f t="shared" ca="1" si="159"/>
        <v/>
      </c>
      <c r="N661" s="33" t="str">
        <f t="shared" si="160"/>
        <v/>
      </c>
      <c r="O661" s="34" t="str">
        <f t="shared" si="165"/>
        <v/>
      </c>
      <c r="P661" s="34" t="str">
        <f t="shared" ca="1" si="161"/>
        <v/>
      </c>
      <c r="Q661" s="35" t="str">
        <f t="shared" si="162"/>
        <v/>
      </c>
      <c r="R661" s="35" t="str">
        <f t="shared" ca="1" si="163"/>
        <v/>
      </c>
    </row>
    <row r="662" spans="1:18">
      <c r="A662" s="30" t="str">
        <f t="shared" si="153"/>
        <v/>
      </c>
      <c r="B662" s="31"/>
      <c r="C662" s="31"/>
      <c r="D662" s="31">
        <f t="shared" si="166"/>
        <v>631</v>
      </c>
      <c r="E662" s="31"/>
      <c r="F662" s="31"/>
      <c r="G662" s="33" t="str">
        <f t="shared" si="154"/>
        <v/>
      </c>
      <c r="H662" s="33" t="str">
        <f t="shared" ca="1" si="155"/>
        <v/>
      </c>
      <c r="I662" s="33" t="str">
        <f t="shared" si="156"/>
        <v/>
      </c>
      <c r="J662" s="34" t="str">
        <f t="shared" si="164"/>
        <v/>
      </c>
      <c r="K662" s="34" t="str">
        <f t="shared" ca="1" si="157"/>
        <v/>
      </c>
      <c r="L662" s="33" t="str">
        <f t="shared" si="158"/>
        <v/>
      </c>
      <c r="M662" s="33" t="str">
        <f t="shared" ca="1" si="159"/>
        <v/>
      </c>
      <c r="N662" s="33" t="str">
        <f t="shared" si="160"/>
        <v/>
      </c>
      <c r="O662" s="34" t="str">
        <f t="shared" si="165"/>
        <v/>
      </c>
      <c r="P662" s="34" t="str">
        <f t="shared" ca="1" si="161"/>
        <v/>
      </c>
      <c r="Q662" s="35" t="str">
        <f t="shared" si="162"/>
        <v/>
      </c>
      <c r="R662" s="35" t="str">
        <f t="shared" ca="1" si="163"/>
        <v/>
      </c>
    </row>
    <row r="663" spans="1:18">
      <c r="A663" s="30" t="str">
        <f t="shared" si="153"/>
        <v/>
      </c>
      <c r="B663" s="31"/>
      <c r="C663" s="31"/>
      <c r="D663" s="31">
        <f t="shared" si="166"/>
        <v>632</v>
      </c>
      <c r="E663" s="31"/>
      <c r="F663" s="31"/>
      <c r="G663" s="33" t="str">
        <f t="shared" si="154"/>
        <v/>
      </c>
      <c r="H663" s="33" t="str">
        <f t="shared" ca="1" si="155"/>
        <v/>
      </c>
      <c r="I663" s="33" t="str">
        <f t="shared" si="156"/>
        <v/>
      </c>
      <c r="J663" s="34" t="str">
        <f t="shared" si="164"/>
        <v/>
      </c>
      <c r="K663" s="34" t="str">
        <f t="shared" ca="1" si="157"/>
        <v/>
      </c>
      <c r="L663" s="33" t="str">
        <f t="shared" si="158"/>
        <v/>
      </c>
      <c r="M663" s="33" t="str">
        <f t="shared" ca="1" si="159"/>
        <v/>
      </c>
      <c r="N663" s="33" t="str">
        <f t="shared" si="160"/>
        <v/>
      </c>
      <c r="O663" s="34" t="str">
        <f t="shared" si="165"/>
        <v/>
      </c>
      <c r="P663" s="34" t="str">
        <f t="shared" ca="1" si="161"/>
        <v/>
      </c>
      <c r="Q663" s="35" t="str">
        <f t="shared" si="162"/>
        <v/>
      </c>
      <c r="R663" s="35" t="str">
        <f t="shared" ca="1" si="163"/>
        <v/>
      </c>
    </row>
    <row r="664" spans="1:18">
      <c r="A664" s="30" t="str">
        <f t="shared" si="153"/>
        <v/>
      </c>
      <c r="B664" s="31"/>
      <c r="C664" s="31"/>
      <c r="D664" s="31">
        <f t="shared" si="166"/>
        <v>633</v>
      </c>
      <c r="E664" s="31"/>
      <c r="F664" s="31"/>
      <c r="G664" s="33" t="str">
        <f t="shared" si="154"/>
        <v/>
      </c>
      <c r="H664" s="33" t="str">
        <f t="shared" ca="1" si="155"/>
        <v/>
      </c>
      <c r="I664" s="33" t="str">
        <f t="shared" si="156"/>
        <v/>
      </c>
      <c r="J664" s="34" t="str">
        <f t="shared" si="164"/>
        <v/>
      </c>
      <c r="K664" s="34" t="str">
        <f t="shared" ca="1" si="157"/>
        <v/>
      </c>
      <c r="L664" s="33" t="str">
        <f t="shared" si="158"/>
        <v/>
      </c>
      <c r="M664" s="33" t="str">
        <f t="shared" ca="1" si="159"/>
        <v/>
      </c>
      <c r="N664" s="33" t="str">
        <f t="shared" si="160"/>
        <v/>
      </c>
      <c r="O664" s="34" t="str">
        <f t="shared" si="165"/>
        <v/>
      </c>
      <c r="P664" s="34" t="str">
        <f t="shared" ca="1" si="161"/>
        <v/>
      </c>
      <c r="Q664" s="35" t="str">
        <f t="shared" si="162"/>
        <v/>
      </c>
      <c r="R664" s="35" t="str">
        <f t="shared" ca="1" si="163"/>
        <v/>
      </c>
    </row>
    <row r="665" spans="1:18">
      <c r="A665" s="30" t="str">
        <f t="shared" si="153"/>
        <v/>
      </c>
      <c r="B665" s="31"/>
      <c r="C665" s="31"/>
      <c r="D665" s="31">
        <f t="shared" si="166"/>
        <v>634</v>
      </c>
      <c r="E665" s="31"/>
      <c r="F665" s="31"/>
      <c r="G665" s="33" t="str">
        <f t="shared" si="154"/>
        <v/>
      </c>
      <c r="H665" s="33" t="str">
        <f t="shared" ca="1" si="155"/>
        <v/>
      </c>
      <c r="I665" s="33" t="str">
        <f t="shared" si="156"/>
        <v/>
      </c>
      <c r="J665" s="34" t="str">
        <f t="shared" si="164"/>
        <v/>
      </c>
      <c r="K665" s="34" t="str">
        <f t="shared" ca="1" si="157"/>
        <v/>
      </c>
      <c r="L665" s="33" t="str">
        <f t="shared" si="158"/>
        <v/>
      </c>
      <c r="M665" s="33" t="str">
        <f t="shared" ca="1" si="159"/>
        <v/>
      </c>
      <c r="N665" s="33" t="str">
        <f t="shared" si="160"/>
        <v/>
      </c>
      <c r="O665" s="34" t="str">
        <f t="shared" si="165"/>
        <v/>
      </c>
      <c r="P665" s="34" t="str">
        <f t="shared" ca="1" si="161"/>
        <v/>
      </c>
      <c r="Q665" s="35" t="str">
        <f t="shared" si="162"/>
        <v/>
      </c>
      <c r="R665" s="35" t="str">
        <f t="shared" ca="1" si="163"/>
        <v/>
      </c>
    </row>
    <row r="666" spans="1:18">
      <c r="A666" s="30" t="str">
        <f t="shared" si="153"/>
        <v/>
      </c>
      <c r="B666" s="31"/>
      <c r="C666" s="31"/>
      <c r="D666" s="31">
        <f t="shared" si="166"/>
        <v>635</v>
      </c>
      <c r="E666" s="31"/>
      <c r="F666" s="31"/>
      <c r="G666" s="33" t="str">
        <f t="shared" si="154"/>
        <v/>
      </c>
      <c r="H666" s="33" t="str">
        <f t="shared" ca="1" si="155"/>
        <v/>
      </c>
      <c r="I666" s="33" t="str">
        <f t="shared" si="156"/>
        <v/>
      </c>
      <c r="J666" s="34" t="str">
        <f t="shared" si="164"/>
        <v/>
      </c>
      <c r="K666" s="34" t="str">
        <f t="shared" ca="1" si="157"/>
        <v/>
      </c>
      <c r="L666" s="33" t="str">
        <f t="shared" si="158"/>
        <v/>
      </c>
      <c r="M666" s="33" t="str">
        <f t="shared" ca="1" si="159"/>
        <v/>
      </c>
      <c r="N666" s="33" t="str">
        <f t="shared" si="160"/>
        <v/>
      </c>
      <c r="O666" s="34" t="str">
        <f t="shared" si="165"/>
        <v/>
      </c>
      <c r="P666" s="34" t="str">
        <f t="shared" ca="1" si="161"/>
        <v/>
      </c>
      <c r="Q666" s="35" t="str">
        <f t="shared" si="162"/>
        <v/>
      </c>
      <c r="R666" s="35" t="str">
        <f t="shared" ca="1" si="163"/>
        <v/>
      </c>
    </row>
    <row r="667" spans="1:18">
      <c r="A667" s="30" t="str">
        <f t="shared" si="153"/>
        <v/>
      </c>
      <c r="B667" s="31"/>
      <c r="C667" s="31"/>
      <c r="D667" s="31">
        <f t="shared" si="166"/>
        <v>636</v>
      </c>
      <c r="E667" s="31"/>
      <c r="F667" s="31"/>
      <c r="G667" s="33" t="str">
        <f t="shared" si="154"/>
        <v/>
      </c>
      <c r="H667" s="33" t="str">
        <f t="shared" ca="1" si="155"/>
        <v/>
      </c>
      <c r="I667" s="33" t="str">
        <f t="shared" si="156"/>
        <v/>
      </c>
      <c r="J667" s="34" t="str">
        <f t="shared" si="164"/>
        <v/>
      </c>
      <c r="K667" s="34" t="str">
        <f t="shared" ca="1" si="157"/>
        <v/>
      </c>
      <c r="L667" s="33" t="str">
        <f t="shared" si="158"/>
        <v/>
      </c>
      <c r="M667" s="33" t="str">
        <f t="shared" ca="1" si="159"/>
        <v/>
      </c>
      <c r="N667" s="33" t="str">
        <f t="shared" si="160"/>
        <v/>
      </c>
      <c r="O667" s="34" t="str">
        <f t="shared" si="165"/>
        <v/>
      </c>
      <c r="P667" s="34" t="str">
        <f t="shared" ca="1" si="161"/>
        <v/>
      </c>
      <c r="Q667" s="35" t="str">
        <f t="shared" si="162"/>
        <v/>
      </c>
      <c r="R667" s="35" t="str">
        <f t="shared" ca="1" si="163"/>
        <v/>
      </c>
    </row>
    <row r="668" spans="1:18">
      <c r="A668" s="30" t="str">
        <f t="shared" si="153"/>
        <v/>
      </c>
      <c r="B668" s="31"/>
      <c r="C668" s="31"/>
      <c r="D668" s="31">
        <f t="shared" si="166"/>
        <v>637</v>
      </c>
      <c r="E668" s="31"/>
      <c r="F668" s="31"/>
      <c r="G668" s="33" t="str">
        <f t="shared" si="154"/>
        <v/>
      </c>
      <c r="H668" s="33" t="str">
        <f t="shared" ca="1" si="155"/>
        <v/>
      </c>
      <c r="I668" s="33" t="str">
        <f t="shared" si="156"/>
        <v/>
      </c>
      <c r="J668" s="34" t="str">
        <f t="shared" si="164"/>
        <v/>
      </c>
      <c r="K668" s="34" t="str">
        <f t="shared" ca="1" si="157"/>
        <v/>
      </c>
      <c r="L668" s="33" t="str">
        <f t="shared" si="158"/>
        <v/>
      </c>
      <c r="M668" s="33" t="str">
        <f t="shared" ca="1" si="159"/>
        <v/>
      </c>
      <c r="N668" s="33" t="str">
        <f t="shared" si="160"/>
        <v/>
      </c>
      <c r="O668" s="34" t="str">
        <f t="shared" si="165"/>
        <v/>
      </c>
      <c r="P668" s="34" t="str">
        <f t="shared" ca="1" si="161"/>
        <v/>
      </c>
      <c r="Q668" s="35" t="str">
        <f t="shared" si="162"/>
        <v/>
      </c>
      <c r="R668" s="35" t="str">
        <f t="shared" ca="1" si="163"/>
        <v/>
      </c>
    </row>
    <row r="669" spans="1:18">
      <c r="A669" s="30" t="str">
        <f t="shared" si="153"/>
        <v/>
      </c>
      <c r="B669" s="31"/>
      <c r="C669" s="31"/>
      <c r="D669" s="31">
        <f t="shared" si="166"/>
        <v>638</v>
      </c>
      <c r="E669" s="31"/>
      <c r="F669" s="31"/>
      <c r="G669" s="33" t="str">
        <f t="shared" si="154"/>
        <v/>
      </c>
      <c r="H669" s="33" t="str">
        <f t="shared" ca="1" si="155"/>
        <v/>
      </c>
      <c r="I669" s="33" t="str">
        <f t="shared" si="156"/>
        <v/>
      </c>
      <c r="J669" s="34" t="str">
        <f t="shared" si="164"/>
        <v/>
      </c>
      <c r="K669" s="34" t="str">
        <f t="shared" ca="1" si="157"/>
        <v/>
      </c>
      <c r="L669" s="33" t="str">
        <f t="shared" si="158"/>
        <v/>
      </c>
      <c r="M669" s="33" t="str">
        <f t="shared" ca="1" si="159"/>
        <v/>
      </c>
      <c r="N669" s="33" t="str">
        <f t="shared" si="160"/>
        <v/>
      </c>
      <c r="O669" s="34" t="str">
        <f t="shared" si="165"/>
        <v/>
      </c>
      <c r="P669" s="34" t="str">
        <f t="shared" ca="1" si="161"/>
        <v/>
      </c>
      <c r="Q669" s="35" t="str">
        <f t="shared" si="162"/>
        <v/>
      </c>
      <c r="R669" s="35" t="str">
        <f t="shared" ca="1" si="163"/>
        <v/>
      </c>
    </row>
    <row r="670" spans="1:18">
      <c r="A670" s="30" t="str">
        <f t="shared" si="153"/>
        <v/>
      </c>
      <c r="B670" s="31"/>
      <c r="C670" s="31"/>
      <c r="D670" s="31">
        <f t="shared" si="166"/>
        <v>639</v>
      </c>
      <c r="E670" s="31"/>
      <c r="F670" s="31"/>
      <c r="G670" s="33" t="str">
        <f t="shared" si="154"/>
        <v/>
      </c>
      <c r="H670" s="33" t="str">
        <f t="shared" ca="1" si="155"/>
        <v/>
      </c>
      <c r="I670" s="33" t="str">
        <f t="shared" si="156"/>
        <v/>
      </c>
      <c r="J670" s="34" t="str">
        <f t="shared" si="164"/>
        <v/>
      </c>
      <c r="K670" s="34" t="str">
        <f t="shared" ca="1" si="157"/>
        <v/>
      </c>
      <c r="L670" s="33" t="str">
        <f t="shared" si="158"/>
        <v/>
      </c>
      <c r="M670" s="33" t="str">
        <f t="shared" ca="1" si="159"/>
        <v/>
      </c>
      <c r="N670" s="33" t="str">
        <f t="shared" si="160"/>
        <v/>
      </c>
      <c r="O670" s="34" t="str">
        <f t="shared" si="165"/>
        <v/>
      </c>
      <c r="P670" s="34" t="str">
        <f t="shared" ca="1" si="161"/>
        <v/>
      </c>
      <c r="Q670" s="35" t="str">
        <f t="shared" si="162"/>
        <v/>
      </c>
      <c r="R670" s="35" t="str">
        <f t="shared" ca="1" si="163"/>
        <v/>
      </c>
    </row>
    <row r="671" spans="1:18">
      <c r="A671" s="30" t="str">
        <f t="shared" si="153"/>
        <v/>
      </c>
      <c r="B671" s="31"/>
      <c r="C671" s="31"/>
      <c r="D671" s="31">
        <f t="shared" si="166"/>
        <v>640</v>
      </c>
      <c r="E671" s="31"/>
      <c r="F671" s="31"/>
      <c r="G671" s="33" t="str">
        <f t="shared" si="154"/>
        <v/>
      </c>
      <c r="H671" s="33" t="str">
        <f t="shared" ca="1" si="155"/>
        <v/>
      </c>
      <c r="I671" s="33" t="str">
        <f t="shared" si="156"/>
        <v/>
      </c>
      <c r="J671" s="34" t="str">
        <f t="shared" si="164"/>
        <v/>
      </c>
      <c r="K671" s="34" t="str">
        <f t="shared" ca="1" si="157"/>
        <v/>
      </c>
      <c r="L671" s="33" t="str">
        <f t="shared" si="158"/>
        <v/>
      </c>
      <c r="M671" s="33" t="str">
        <f t="shared" ca="1" si="159"/>
        <v/>
      </c>
      <c r="N671" s="33" t="str">
        <f t="shared" si="160"/>
        <v/>
      </c>
      <c r="O671" s="34" t="str">
        <f t="shared" si="165"/>
        <v/>
      </c>
      <c r="P671" s="34" t="str">
        <f t="shared" ca="1" si="161"/>
        <v/>
      </c>
      <c r="Q671" s="35" t="str">
        <f t="shared" si="162"/>
        <v/>
      </c>
      <c r="R671" s="35" t="str">
        <f t="shared" ca="1" si="163"/>
        <v/>
      </c>
    </row>
    <row r="672" spans="1:18">
      <c r="A672" s="30" t="str">
        <f t="shared" ref="A672:A735" si="167">IF(ISBLANK(INDEX(rngIndexData,D672,1)),"",INDEX(rngIndexData,D672,1))</f>
        <v/>
      </c>
      <c r="B672" s="31"/>
      <c r="C672" s="31"/>
      <c r="D672" s="31">
        <f t="shared" si="166"/>
        <v>641</v>
      </c>
      <c r="E672" s="31"/>
      <c r="F672" s="31"/>
      <c r="G672" s="33" t="str">
        <f t="shared" ref="G672:G735" si="168">IF(AND(D672&gt;rngOff,A672&lt;&gt;""), LN(INDEX(rngData,D672,5)/INDEX(rngData,D672-$B$8,5))/$B$8, "")</f>
        <v/>
      </c>
      <c r="H672" s="33" t="str">
        <f t="shared" ref="H672:H735" ca="1" si="169">IF(AND(D672&gt;rngOff,A672&lt;&gt;""),AVERAGE(OFFSET(G672,0,0,-$B$8,1)),"")</f>
        <v/>
      </c>
      <c r="I672" s="33" t="str">
        <f t="shared" ref="I672:I735" si="170">IF(AND(D672&gt;rngOff,A672&lt;&gt;""), LN(INDEX(rngData,D672,5)/INDEX(rngData,D672-$B$9,5))/$B$9, "")</f>
        <v/>
      </c>
      <c r="J672" s="34" t="str">
        <f t="shared" si="164"/>
        <v/>
      </c>
      <c r="K672" s="34" t="str">
        <f t="shared" ref="K672:K735" ca="1" si="171">IF(AND(D672&gt;rngOff,A672&lt;&gt;""),AVERAGE(OFFSET(J672,0,0,-$B$10,1)),"")</f>
        <v/>
      </c>
      <c r="L672" s="33" t="str">
        <f t="shared" ref="L672:L735" si="172">IF(AND(D672&gt;rngOff,A672&lt;&gt;""), LN(INDEX(rngData,D672,6)/INDEX(rngData,D672-$B$8,6))/$B$8, "")</f>
        <v/>
      </c>
      <c r="M672" s="33" t="str">
        <f t="shared" ref="M672:M735" ca="1" si="173">IF(AND(D672&gt;rngOff,A672&lt;&gt;""),AVERAGE(OFFSET(L672,0,0,-$B$8,1)),"")</f>
        <v/>
      </c>
      <c r="N672" s="33" t="str">
        <f t="shared" ref="N672:N735" si="174">IF(AND(D672&gt;rngOff,A672&lt;&gt;""), LN(INDEX(rngData,D672,6)/INDEX(rngData,D672-$B$9,6))/$B$9, "")</f>
        <v/>
      </c>
      <c r="O672" s="34" t="str">
        <f t="shared" si="165"/>
        <v/>
      </c>
      <c r="P672" s="34" t="str">
        <f t="shared" ref="P672:P735" ca="1" si="175">IF(AND(D672&gt;rngOff,A672&lt;&gt;""),AVERAGE(OFFSET(O672,0,0,-$B$10,1)),"")</f>
        <v/>
      </c>
      <c r="Q672" s="35" t="str">
        <f t="shared" ref="Q672:Q735" si="176">IF(ISBLANK(INDEX(rngPairData,$D672,$U$13)),"",INDEX(rngPairData,$D672,$U$13))</f>
        <v/>
      </c>
      <c r="R672" s="35" t="str">
        <f t="shared" ref="R672:R735" ca="1" si="177">IFERROR(K672-P672,"")</f>
        <v/>
      </c>
    </row>
    <row r="673" spans="1:18">
      <c r="A673" s="30" t="str">
        <f t="shared" si="167"/>
        <v/>
      </c>
      <c r="B673" s="31"/>
      <c r="C673" s="31"/>
      <c r="D673" s="31">
        <f t="shared" si="166"/>
        <v>642</v>
      </c>
      <c r="E673" s="31"/>
      <c r="F673" s="31"/>
      <c r="G673" s="33" t="str">
        <f t="shared" si="168"/>
        <v/>
      </c>
      <c r="H673" s="33" t="str">
        <f t="shared" ca="1" si="169"/>
        <v/>
      </c>
      <c r="I673" s="33" t="str">
        <f t="shared" si="170"/>
        <v/>
      </c>
      <c r="J673" s="34" t="str">
        <f t="shared" si="164"/>
        <v/>
      </c>
      <c r="K673" s="34" t="str">
        <f t="shared" ca="1" si="171"/>
        <v/>
      </c>
      <c r="L673" s="33" t="str">
        <f t="shared" si="172"/>
        <v/>
      </c>
      <c r="M673" s="33" t="str">
        <f t="shared" ca="1" si="173"/>
        <v/>
      </c>
      <c r="N673" s="33" t="str">
        <f t="shared" si="174"/>
        <v/>
      </c>
      <c r="O673" s="34" t="str">
        <f t="shared" si="165"/>
        <v/>
      </c>
      <c r="P673" s="34" t="str">
        <f t="shared" ca="1" si="175"/>
        <v/>
      </c>
      <c r="Q673" s="35" t="str">
        <f t="shared" si="176"/>
        <v/>
      </c>
      <c r="R673" s="35" t="str">
        <f t="shared" ca="1" si="177"/>
        <v/>
      </c>
    </row>
    <row r="674" spans="1:18">
      <c r="A674" s="30" t="str">
        <f t="shared" si="167"/>
        <v/>
      </c>
      <c r="B674" s="31"/>
      <c r="C674" s="31"/>
      <c r="D674" s="31">
        <f t="shared" si="166"/>
        <v>643</v>
      </c>
      <c r="E674" s="31"/>
      <c r="F674" s="31"/>
      <c r="G674" s="33" t="str">
        <f t="shared" si="168"/>
        <v/>
      </c>
      <c r="H674" s="33" t="str">
        <f t="shared" ca="1" si="169"/>
        <v/>
      </c>
      <c r="I674" s="33" t="str">
        <f t="shared" si="170"/>
        <v/>
      </c>
      <c r="J674" s="34" t="str">
        <f t="shared" si="164"/>
        <v/>
      </c>
      <c r="K674" s="34" t="str">
        <f t="shared" ca="1" si="171"/>
        <v/>
      </c>
      <c r="L674" s="33" t="str">
        <f t="shared" si="172"/>
        <v/>
      </c>
      <c r="M674" s="33" t="str">
        <f t="shared" ca="1" si="173"/>
        <v/>
      </c>
      <c r="N674" s="33" t="str">
        <f t="shared" si="174"/>
        <v/>
      </c>
      <c r="O674" s="34" t="str">
        <f t="shared" si="165"/>
        <v/>
      </c>
      <c r="P674" s="34" t="str">
        <f t="shared" ca="1" si="175"/>
        <v/>
      </c>
      <c r="Q674" s="35" t="str">
        <f t="shared" si="176"/>
        <v/>
      </c>
      <c r="R674" s="35" t="str">
        <f t="shared" ca="1" si="177"/>
        <v/>
      </c>
    </row>
    <row r="675" spans="1:18">
      <c r="A675" s="30" t="str">
        <f t="shared" si="167"/>
        <v/>
      </c>
      <c r="B675" s="31"/>
      <c r="C675" s="31"/>
      <c r="D675" s="31">
        <f t="shared" si="166"/>
        <v>644</v>
      </c>
      <c r="E675" s="31"/>
      <c r="F675" s="31"/>
      <c r="G675" s="33" t="str">
        <f t="shared" si="168"/>
        <v/>
      </c>
      <c r="H675" s="33" t="str">
        <f t="shared" ca="1" si="169"/>
        <v/>
      </c>
      <c r="I675" s="33" t="str">
        <f t="shared" si="170"/>
        <v/>
      </c>
      <c r="J675" s="34" t="str">
        <f t="shared" si="164"/>
        <v/>
      </c>
      <c r="K675" s="34" t="str">
        <f t="shared" ca="1" si="171"/>
        <v/>
      </c>
      <c r="L675" s="33" t="str">
        <f t="shared" si="172"/>
        <v/>
      </c>
      <c r="M675" s="33" t="str">
        <f t="shared" ca="1" si="173"/>
        <v/>
      </c>
      <c r="N675" s="33" t="str">
        <f t="shared" si="174"/>
        <v/>
      </c>
      <c r="O675" s="34" t="str">
        <f t="shared" si="165"/>
        <v/>
      </c>
      <c r="P675" s="34" t="str">
        <f t="shared" ca="1" si="175"/>
        <v/>
      </c>
      <c r="Q675" s="35" t="str">
        <f t="shared" si="176"/>
        <v/>
      </c>
      <c r="R675" s="35" t="str">
        <f t="shared" ca="1" si="177"/>
        <v/>
      </c>
    </row>
    <row r="676" spans="1:18">
      <c r="A676" s="30" t="str">
        <f t="shared" si="167"/>
        <v/>
      </c>
      <c r="B676" s="31"/>
      <c r="C676" s="31"/>
      <c r="D676" s="31">
        <f t="shared" si="166"/>
        <v>645</v>
      </c>
      <c r="E676" s="31"/>
      <c r="F676" s="31"/>
      <c r="G676" s="33" t="str">
        <f t="shared" si="168"/>
        <v/>
      </c>
      <c r="H676" s="33" t="str">
        <f t="shared" ca="1" si="169"/>
        <v/>
      </c>
      <c r="I676" s="33" t="str">
        <f t="shared" si="170"/>
        <v/>
      </c>
      <c r="J676" s="34" t="str">
        <f t="shared" si="164"/>
        <v/>
      </c>
      <c r="K676" s="34" t="str">
        <f t="shared" ca="1" si="171"/>
        <v/>
      </c>
      <c r="L676" s="33" t="str">
        <f t="shared" si="172"/>
        <v/>
      </c>
      <c r="M676" s="33" t="str">
        <f t="shared" ca="1" si="173"/>
        <v/>
      </c>
      <c r="N676" s="33" t="str">
        <f t="shared" si="174"/>
        <v/>
      </c>
      <c r="O676" s="34" t="str">
        <f t="shared" si="165"/>
        <v/>
      </c>
      <c r="P676" s="34" t="str">
        <f t="shared" ca="1" si="175"/>
        <v/>
      </c>
      <c r="Q676" s="35" t="str">
        <f t="shared" si="176"/>
        <v/>
      </c>
      <c r="R676" s="35" t="str">
        <f t="shared" ca="1" si="177"/>
        <v/>
      </c>
    </row>
    <row r="677" spans="1:18">
      <c r="A677" s="30" t="str">
        <f t="shared" si="167"/>
        <v/>
      </c>
      <c r="B677" s="31"/>
      <c r="C677" s="31"/>
      <c r="D677" s="31">
        <f t="shared" si="166"/>
        <v>646</v>
      </c>
      <c r="E677" s="31"/>
      <c r="F677" s="31"/>
      <c r="G677" s="33" t="str">
        <f t="shared" si="168"/>
        <v/>
      </c>
      <c r="H677" s="33" t="str">
        <f t="shared" ca="1" si="169"/>
        <v/>
      </c>
      <c r="I677" s="33" t="str">
        <f t="shared" si="170"/>
        <v/>
      </c>
      <c r="J677" s="34" t="str">
        <f t="shared" si="164"/>
        <v/>
      </c>
      <c r="K677" s="34" t="str">
        <f t="shared" ca="1" si="171"/>
        <v/>
      </c>
      <c r="L677" s="33" t="str">
        <f t="shared" si="172"/>
        <v/>
      </c>
      <c r="M677" s="33" t="str">
        <f t="shared" ca="1" si="173"/>
        <v/>
      </c>
      <c r="N677" s="33" t="str">
        <f t="shared" si="174"/>
        <v/>
      </c>
      <c r="O677" s="34" t="str">
        <f t="shared" si="165"/>
        <v/>
      </c>
      <c r="P677" s="34" t="str">
        <f t="shared" ca="1" si="175"/>
        <v/>
      </c>
      <c r="Q677" s="35" t="str">
        <f t="shared" si="176"/>
        <v/>
      </c>
      <c r="R677" s="35" t="str">
        <f t="shared" ca="1" si="177"/>
        <v/>
      </c>
    </row>
    <row r="678" spans="1:18">
      <c r="A678" s="30" t="str">
        <f t="shared" si="167"/>
        <v/>
      </c>
      <c r="B678" s="31"/>
      <c r="C678" s="31"/>
      <c r="D678" s="31">
        <f t="shared" si="166"/>
        <v>647</v>
      </c>
      <c r="E678" s="31"/>
      <c r="F678" s="31"/>
      <c r="G678" s="33" t="str">
        <f t="shared" si="168"/>
        <v/>
      </c>
      <c r="H678" s="33" t="str">
        <f t="shared" ca="1" si="169"/>
        <v/>
      </c>
      <c r="I678" s="33" t="str">
        <f t="shared" si="170"/>
        <v/>
      </c>
      <c r="J678" s="34" t="str">
        <f t="shared" si="164"/>
        <v/>
      </c>
      <c r="K678" s="34" t="str">
        <f t="shared" ca="1" si="171"/>
        <v/>
      </c>
      <c r="L678" s="33" t="str">
        <f t="shared" si="172"/>
        <v/>
      </c>
      <c r="M678" s="33" t="str">
        <f t="shared" ca="1" si="173"/>
        <v/>
      </c>
      <c r="N678" s="33" t="str">
        <f t="shared" si="174"/>
        <v/>
      </c>
      <c r="O678" s="34" t="str">
        <f t="shared" si="165"/>
        <v/>
      </c>
      <c r="P678" s="34" t="str">
        <f t="shared" ca="1" si="175"/>
        <v/>
      </c>
      <c r="Q678" s="35" t="str">
        <f t="shared" si="176"/>
        <v/>
      </c>
      <c r="R678" s="35" t="str">
        <f t="shared" ca="1" si="177"/>
        <v/>
      </c>
    </row>
    <row r="679" spans="1:18">
      <c r="A679" s="30" t="str">
        <f t="shared" si="167"/>
        <v/>
      </c>
      <c r="B679" s="31"/>
      <c r="C679" s="31"/>
      <c r="D679" s="31">
        <f t="shared" si="166"/>
        <v>648</v>
      </c>
      <c r="E679" s="31"/>
      <c r="F679" s="31"/>
      <c r="G679" s="33" t="str">
        <f t="shared" si="168"/>
        <v/>
      </c>
      <c r="H679" s="33" t="str">
        <f t="shared" ca="1" si="169"/>
        <v/>
      </c>
      <c r="I679" s="33" t="str">
        <f t="shared" si="170"/>
        <v/>
      </c>
      <c r="J679" s="34" t="str">
        <f t="shared" si="164"/>
        <v/>
      </c>
      <c r="K679" s="34" t="str">
        <f t="shared" ca="1" si="171"/>
        <v/>
      </c>
      <c r="L679" s="33" t="str">
        <f t="shared" si="172"/>
        <v/>
      </c>
      <c r="M679" s="33" t="str">
        <f t="shared" ca="1" si="173"/>
        <v/>
      </c>
      <c r="N679" s="33" t="str">
        <f t="shared" si="174"/>
        <v/>
      </c>
      <c r="O679" s="34" t="str">
        <f t="shared" si="165"/>
        <v/>
      </c>
      <c r="P679" s="34" t="str">
        <f t="shared" ca="1" si="175"/>
        <v/>
      </c>
      <c r="Q679" s="35" t="str">
        <f t="shared" si="176"/>
        <v/>
      </c>
      <c r="R679" s="35" t="str">
        <f t="shared" ca="1" si="177"/>
        <v/>
      </c>
    </row>
    <row r="680" spans="1:18">
      <c r="A680" s="30" t="str">
        <f t="shared" si="167"/>
        <v/>
      </c>
      <c r="B680" s="31"/>
      <c r="C680" s="31"/>
      <c r="D680" s="31">
        <f t="shared" si="166"/>
        <v>649</v>
      </c>
      <c r="E680" s="31"/>
      <c r="F680" s="31"/>
      <c r="G680" s="33" t="str">
        <f t="shared" si="168"/>
        <v/>
      </c>
      <c r="H680" s="33" t="str">
        <f t="shared" ca="1" si="169"/>
        <v/>
      </c>
      <c r="I680" s="33" t="str">
        <f t="shared" si="170"/>
        <v/>
      </c>
      <c r="J680" s="34" t="str">
        <f t="shared" ref="J680:J743" si="178">IFERROR(I680-G680,"")</f>
        <v/>
      </c>
      <c r="K680" s="34" t="str">
        <f t="shared" ca="1" si="171"/>
        <v/>
      </c>
      <c r="L680" s="33" t="str">
        <f t="shared" si="172"/>
        <v/>
      </c>
      <c r="M680" s="33" t="str">
        <f t="shared" ca="1" si="173"/>
        <v/>
      </c>
      <c r="N680" s="33" t="str">
        <f t="shared" si="174"/>
        <v/>
      </c>
      <c r="O680" s="34" t="str">
        <f t="shared" ref="O680:O743" si="179">IFERROR(N680-L680,"")</f>
        <v/>
      </c>
      <c r="P680" s="34" t="str">
        <f t="shared" ca="1" si="175"/>
        <v/>
      </c>
      <c r="Q680" s="35" t="str">
        <f t="shared" si="176"/>
        <v/>
      </c>
      <c r="R680" s="35" t="str">
        <f t="shared" ca="1" si="177"/>
        <v/>
      </c>
    </row>
    <row r="681" spans="1:18">
      <c r="A681" s="30" t="str">
        <f t="shared" si="167"/>
        <v/>
      </c>
      <c r="B681" s="31"/>
      <c r="C681" s="31"/>
      <c r="D681" s="31">
        <f t="shared" si="166"/>
        <v>650</v>
      </c>
      <c r="E681" s="31"/>
      <c r="F681" s="31"/>
      <c r="G681" s="33" t="str">
        <f t="shared" si="168"/>
        <v/>
      </c>
      <c r="H681" s="33" t="str">
        <f t="shared" ca="1" si="169"/>
        <v/>
      </c>
      <c r="I681" s="33" t="str">
        <f t="shared" si="170"/>
        <v/>
      </c>
      <c r="J681" s="34" t="str">
        <f t="shared" si="178"/>
        <v/>
      </c>
      <c r="K681" s="34" t="str">
        <f t="shared" ca="1" si="171"/>
        <v/>
      </c>
      <c r="L681" s="33" t="str">
        <f t="shared" si="172"/>
        <v/>
      </c>
      <c r="M681" s="33" t="str">
        <f t="shared" ca="1" si="173"/>
        <v/>
      </c>
      <c r="N681" s="33" t="str">
        <f t="shared" si="174"/>
        <v/>
      </c>
      <c r="O681" s="34" t="str">
        <f t="shared" si="179"/>
        <v/>
      </c>
      <c r="P681" s="34" t="str">
        <f t="shared" ca="1" si="175"/>
        <v/>
      </c>
      <c r="Q681" s="35" t="str">
        <f t="shared" si="176"/>
        <v/>
      </c>
      <c r="R681" s="35" t="str">
        <f t="shared" ca="1" si="177"/>
        <v/>
      </c>
    </row>
    <row r="682" spans="1:18">
      <c r="A682" s="30" t="str">
        <f t="shared" si="167"/>
        <v/>
      </c>
      <c r="B682" s="31"/>
      <c r="C682" s="31"/>
      <c r="D682" s="31">
        <f t="shared" si="166"/>
        <v>651</v>
      </c>
      <c r="E682" s="31"/>
      <c r="F682" s="31"/>
      <c r="G682" s="33" t="str">
        <f t="shared" si="168"/>
        <v/>
      </c>
      <c r="H682" s="33" t="str">
        <f t="shared" ca="1" si="169"/>
        <v/>
      </c>
      <c r="I682" s="33" t="str">
        <f t="shared" si="170"/>
        <v/>
      </c>
      <c r="J682" s="34" t="str">
        <f t="shared" si="178"/>
        <v/>
      </c>
      <c r="K682" s="34" t="str">
        <f t="shared" ca="1" si="171"/>
        <v/>
      </c>
      <c r="L682" s="33" t="str">
        <f t="shared" si="172"/>
        <v/>
      </c>
      <c r="M682" s="33" t="str">
        <f t="shared" ca="1" si="173"/>
        <v/>
      </c>
      <c r="N682" s="33" t="str">
        <f t="shared" si="174"/>
        <v/>
      </c>
      <c r="O682" s="34" t="str">
        <f t="shared" si="179"/>
        <v/>
      </c>
      <c r="P682" s="34" t="str">
        <f t="shared" ca="1" si="175"/>
        <v/>
      </c>
      <c r="Q682" s="35" t="str">
        <f t="shared" si="176"/>
        <v/>
      </c>
      <c r="R682" s="35" t="str">
        <f t="shared" ca="1" si="177"/>
        <v/>
      </c>
    </row>
    <row r="683" spans="1:18">
      <c r="A683" s="30" t="str">
        <f t="shared" si="167"/>
        <v/>
      </c>
      <c r="B683" s="31"/>
      <c r="C683" s="31"/>
      <c r="D683" s="31">
        <f t="shared" si="166"/>
        <v>652</v>
      </c>
      <c r="E683" s="31"/>
      <c r="F683" s="31"/>
      <c r="G683" s="33" t="str">
        <f t="shared" si="168"/>
        <v/>
      </c>
      <c r="H683" s="33" t="str">
        <f t="shared" ca="1" si="169"/>
        <v/>
      </c>
      <c r="I683" s="33" t="str">
        <f t="shared" si="170"/>
        <v/>
      </c>
      <c r="J683" s="34" t="str">
        <f t="shared" si="178"/>
        <v/>
      </c>
      <c r="K683" s="34" t="str">
        <f t="shared" ca="1" si="171"/>
        <v/>
      </c>
      <c r="L683" s="33" t="str">
        <f t="shared" si="172"/>
        <v/>
      </c>
      <c r="M683" s="33" t="str">
        <f t="shared" ca="1" si="173"/>
        <v/>
      </c>
      <c r="N683" s="33" t="str">
        <f t="shared" si="174"/>
        <v/>
      </c>
      <c r="O683" s="34" t="str">
        <f t="shared" si="179"/>
        <v/>
      </c>
      <c r="P683" s="34" t="str">
        <f t="shared" ca="1" si="175"/>
        <v/>
      </c>
      <c r="Q683" s="35" t="str">
        <f t="shared" si="176"/>
        <v/>
      </c>
      <c r="R683" s="35" t="str">
        <f t="shared" ca="1" si="177"/>
        <v/>
      </c>
    </row>
    <row r="684" spans="1:18">
      <c r="A684" s="30" t="str">
        <f t="shared" si="167"/>
        <v/>
      </c>
      <c r="B684" s="31"/>
      <c r="C684" s="31"/>
      <c r="D684" s="31">
        <f t="shared" si="166"/>
        <v>653</v>
      </c>
      <c r="E684" s="31"/>
      <c r="F684" s="31"/>
      <c r="G684" s="33" t="str">
        <f t="shared" si="168"/>
        <v/>
      </c>
      <c r="H684" s="33" t="str">
        <f t="shared" ca="1" si="169"/>
        <v/>
      </c>
      <c r="I684" s="33" t="str">
        <f t="shared" si="170"/>
        <v/>
      </c>
      <c r="J684" s="34" t="str">
        <f t="shared" si="178"/>
        <v/>
      </c>
      <c r="K684" s="34" t="str">
        <f t="shared" ca="1" si="171"/>
        <v/>
      </c>
      <c r="L684" s="33" t="str">
        <f t="shared" si="172"/>
        <v/>
      </c>
      <c r="M684" s="33" t="str">
        <f t="shared" ca="1" si="173"/>
        <v/>
      </c>
      <c r="N684" s="33" t="str">
        <f t="shared" si="174"/>
        <v/>
      </c>
      <c r="O684" s="34" t="str">
        <f t="shared" si="179"/>
        <v/>
      </c>
      <c r="P684" s="34" t="str">
        <f t="shared" ca="1" si="175"/>
        <v/>
      </c>
      <c r="Q684" s="35" t="str">
        <f t="shared" si="176"/>
        <v/>
      </c>
      <c r="R684" s="35" t="str">
        <f t="shared" ca="1" si="177"/>
        <v/>
      </c>
    </row>
    <row r="685" spans="1:18">
      <c r="A685" s="30" t="str">
        <f t="shared" si="167"/>
        <v/>
      </c>
      <c r="B685" s="31"/>
      <c r="C685" s="31"/>
      <c r="D685" s="31">
        <f t="shared" si="166"/>
        <v>654</v>
      </c>
      <c r="E685" s="31"/>
      <c r="F685" s="31"/>
      <c r="G685" s="33" t="str">
        <f t="shared" si="168"/>
        <v/>
      </c>
      <c r="H685" s="33" t="str">
        <f t="shared" ca="1" si="169"/>
        <v/>
      </c>
      <c r="I685" s="33" t="str">
        <f t="shared" si="170"/>
        <v/>
      </c>
      <c r="J685" s="34" t="str">
        <f t="shared" si="178"/>
        <v/>
      </c>
      <c r="K685" s="34" t="str">
        <f t="shared" ca="1" si="171"/>
        <v/>
      </c>
      <c r="L685" s="33" t="str">
        <f t="shared" si="172"/>
        <v/>
      </c>
      <c r="M685" s="33" t="str">
        <f t="shared" ca="1" si="173"/>
        <v/>
      </c>
      <c r="N685" s="33" t="str">
        <f t="shared" si="174"/>
        <v/>
      </c>
      <c r="O685" s="34" t="str">
        <f t="shared" si="179"/>
        <v/>
      </c>
      <c r="P685" s="34" t="str">
        <f t="shared" ca="1" si="175"/>
        <v/>
      </c>
      <c r="Q685" s="35" t="str">
        <f t="shared" si="176"/>
        <v/>
      </c>
      <c r="R685" s="35" t="str">
        <f t="shared" ca="1" si="177"/>
        <v/>
      </c>
    </row>
    <row r="686" spans="1:18">
      <c r="A686" s="30" t="str">
        <f t="shared" si="167"/>
        <v/>
      </c>
      <c r="B686" s="31"/>
      <c r="C686" s="31"/>
      <c r="D686" s="31">
        <f t="shared" si="166"/>
        <v>655</v>
      </c>
      <c r="E686" s="31"/>
      <c r="F686" s="31"/>
      <c r="G686" s="33" t="str">
        <f t="shared" si="168"/>
        <v/>
      </c>
      <c r="H686" s="33" t="str">
        <f t="shared" ca="1" si="169"/>
        <v/>
      </c>
      <c r="I686" s="33" t="str">
        <f t="shared" si="170"/>
        <v/>
      </c>
      <c r="J686" s="34" t="str">
        <f t="shared" si="178"/>
        <v/>
      </c>
      <c r="K686" s="34" t="str">
        <f t="shared" ca="1" si="171"/>
        <v/>
      </c>
      <c r="L686" s="33" t="str">
        <f t="shared" si="172"/>
        <v/>
      </c>
      <c r="M686" s="33" t="str">
        <f t="shared" ca="1" si="173"/>
        <v/>
      </c>
      <c r="N686" s="33" t="str">
        <f t="shared" si="174"/>
        <v/>
      </c>
      <c r="O686" s="34" t="str">
        <f t="shared" si="179"/>
        <v/>
      </c>
      <c r="P686" s="34" t="str">
        <f t="shared" ca="1" si="175"/>
        <v/>
      </c>
      <c r="Q686" s="35" t="str">
        <f t="shared" si="176"/>
        <v/>
      </c>
      <c r="R686" s="35" t="str">
        <f t="shared" ca="1" si="177"/>
        <v/>
      </c>
    </row>
    <row r="687" spans="1:18">
      <c r="A687" s="30" t="str">
        <f t="shared" si="167"/>
        <v/>
      </c>
      <c r="B687" s="31"/>
      <c r="C687" s="31"/>
      <c r="D687" s="31">
        <f t="shared" si="166"/>
        <v>656</v>
      </c>
      <c r="E687" s="31"/>
      <c r="F687" s="31"/>
      <c r="G687" s="33" t="str">
        <f t="shared" si="168"/>
        <v/>
      </c>
      <c r="H687" s="33" t="str">
        <f t="shared" ca="1" si="169"/>
        <v/>
      </c>
      <c r="I687" s="33" t="str">
        <f t="shared" si="170"/>
        <v/>
      </c>
      <c r="J687" s="34" t="str">
        <f t="shared" si="178"/>
        <v/>
      </c>
      <c r="K687" s="34" t="str">
        <f t="shared" ca="1" si="171"/>
        <v/>
      </c>
      <c r="L687" s="33" t="str">
        <f t="shared" si="172"/>
        <v/>
      </c>
      <c r="M687" s="33" t="str">
        <f t="shared" ca="1" si="173"/>
        <v/>
      </c>
      <c r="N687" s="33" t="str">
        <f t="shared" si="174"/>
        <v/>
      </c>
      <c r="O687" s="34" t="str">
        <f t="shared" si="179"/>
        <v/>
      </c>
      <c r="P687" s="34" t="str">
        <f t="shared" ca="1" si="175"/>
        <v/>
      </c>
      <c r="Q687" s="35" t="str">
        <f t="shared" si="176"/>
        <v/>
      </c>
      <c r="R687" s="35" t="str">
        <f t="shared" ca="1" si="177"/>
        <v/>
      </c>
    </row>
    <row r="688" spans="1:18">
      <c r="A688" s="30" t="str">
        <f t="shared" si="167"/>
        <v/>
      </c>
      <c r="B688" s="31"/>
      <c r="C688" s="31"/>
      <c r="D688" s="31">
        <f t="shared" si="166"/>
        <v>657</v>
      </c>
      <c r="E688" s="31"/>
      <c r="F688" s="31"/>
      <c r="G688" s="33" t="str">
        <f t="shared" si="168"/>
        <v/>
      </c>
      <c r="H688" s="33" t="str">
        <f t="shared" ca="1" si="169"/>
        <v/>
      </c>
      <c r="I688" s="33" t="str">
        <f t="shared" si="170"/>
        <v/>
      </c>
      <c r="J688" s="34" t="str">
        <f t="shared" si="178"/>
        <v/>
      </c>
      <c r="K688" s="34" t="str">
        <f t="shared" ca="1" si="171"/>
        <v/>
      </c>
      <c r="L688" s="33" t="str">
        <f t="shared" si="172"/>
        <v/>
      </c>
      <c r="M688" s="33" t="str">
        <f t="shared" ca="1" si="173"/>
        <v/>
      </c>
      <c r="N688" s="33" t="str">
        <f t="shared" si="174"/>
        <v/>
      </c>
      <c r="O688" s="34" t="str">
        <f t="shared" si="179"/>
        <v/>
      </c>
      <c r="P688" s="34" t="str">
        <f t="shared" ca="1" si="175"/>
        <v/>
      </c>
      <c r="Q688" s="35" t="str">
        <f t="shared" si="176"/>
        <v/>
      </c>
      <c r="R688" s="35" t="str">
        <f t="shared" ca="1" si="177"/>
        <v/>
      </c>
    </row>
    <row r="689" spans="1:18">
      <c r="A689" s="30" t="str">
        <f t="shared" si="167"/>
        <v/>
      </c>
      <c r="B689" s="31"/>
      <c r="C689" s="31"/>
      <c r="D689" s="31">
        <f t="shared" si="166"/>
        <v>658</v>
      </c>
      <c r="E689" s="31"/>
      <c r="F689" s="31"/>
      <c r="G689" s="33" t="str">
        <f t="shared" si="168"/>
        <v/>
      </c>
      <c r="H689" s="33" t="str">
        <f t="shared" ca="1" si="169"/>
        <v/>
      </c>
      <c r="I689" s="33" t="str">
        <f t="shared" si="170"/>
        <v/>
      </c>
      <c r="J689" s="34" t="str">
        <f t="shared" si="178"/>
        <v/>
      </c>
      <c r="K689" s="34" t="str">
        <f t="shared" ca="1" si="171"/>
        <v/>
      </c>
      <c r="L689" s="33" t="str">
        <f t="shared" si="172"/>
        <v/>
      </c>
      <c r="M689" s="33" t="str">
        <f t="shared" ca="1" si="173"/>
        <v/>
      </c>
      <c r="N689" s="33" t="str">
        <f t="shared" si="174"/>
        <v/>
      </c>
      <c r="O689" s="34" t="str">
        <f t="shared" si="179"/>
        <v/>
      </c>
      <c r="P689" s="34" t="str">
        <f t="shared" ca="1" si="175"/>
        <v/>
      </c>
      <c r="Q689" s="35" t="str">
        <f t="shared" si="176"/>
        <v/>
      </c>
      <c r="R689" s="35" t="str">
        <f t="shared" ca="1" si="177"/>
        <v/>
      </c>
    </row>
    <row r="690" spans="1:18">
      <c r="A690" s="30" t="str">
        <f t="shared" si="167"/>
        <v/>
      </c>
      <c r="B690" s="31"/>
      <c r="C690" s="31"/>
      <c r="D690" s="31">
        <f t="shared" si="166"/>
        <v>659</v>
      </c>
      <c r="E690" s="31"/>
      <c r="F690" s="31"/>
      <c r="G690" s="33" t="str">
        <f t="shared" si="168"/>
        <v/>
      </c>
      <c r="H690" s="33" t="str">
        <f t="shared" ca="1" si="169"/>
        <v/>
      </c>
      <c r="I690" s="33" t="str">
        <f t="shared" si="170"/>
        <v/>
      </c>
      <c r="J690" s="34" t="str">
        <f t="shared" si="178"/>
        <v/>
      </c>
      <c r="K690" s="34" t="str">
        <f t="shared" ca="1" si="171"/>
        <v/>
      </c>
      <c r="L690" s="33" t="str">
        <f t="shared" si="172"/>
        <v/>
      </c>
      <c r="M690" s="33" t="str">
        <f t="shared" ca="1" si="173"/>
        <v/>
      </c>
      <c r="N690" s="33" t="str">
        <f t="shared" si="174"/>
        <v/>
      </c>
      <c r="O690" s="34" t="str">
        <f t="shared" si="179"/>
        <v/>
      </c>
      <c r="P690" s="34" t="str">
        <f t="shared" ca="1" si="175"/>
        <v/>
      </c>
      <c r="Q690" s="35" t="str">
        <f t="shared" si="176"/>
        <v/>
      </c>
      <c r="R690" s="35" t="str">
        <f t="shared" ca="1" si="177"/>
        <v/>
      </c>
    </row>
    <row r="691" spans="1:18">
      <c r="A691" s="30" t="str">
        <f t="shared" si="167"/>
        <v/>
      </c>
      <c r="B691" s="31"/>
      <c r="C691" s="31"/>
      <c r="D691" s="31">
        <f t="shared" si="166"/>
        <v>660</v>
      </c>
      <c r="E691" s="31"/>
      <c r="F691" s="31"/>
      <c r="G691" s="33" t="str">
        <f t="shared" si="168"/>
        <v/>
      </c>
      <c r="H691" s="33" t="str">
        <f t="shared" ca="1" si="169"/>
        <v/>
      </c>
      <c r="I691" s="33" t="str">
        <f t="shared" si="170"/>
        <v/>
      </c>
      <c r="J691" s="34" t="str">
        <f t="shared" si="178"/>
        <v/>
      </c>
      <c r="K691" s="34" t="str">
        <f t="shared" ca="1" si="171"/>
        <v/>
      </c>
      <c r="L691" s="33" t="str">
        <f t="shared" si="172"/>
        <v/>
      </c>
      <c r="M691" s="33" t="str">
        <f t="shared" ca="1" si="173"/>
        <v/>
      </c>
      <c r="N691" s="33" t="str">
        <f t="shared" si="174"/>
        <v/>
      </c>
      <c r="O691" s="34" t="str">
        <f t="shared" si="179"/>
        <v/>
      </c>
      <c r="P691" s="34" t="str">
        <f t="shared" ca="1" si="175"/>
        <v/>
      </c>
      <c r="Q691" s="35" t="str">
        <f t="shared" si="176"/>
        <v/>
      </c>
      <c r="R691" s="35" t="str">
        <f t="shared" ca="1" si="177"/>
        <v/>
      </c>
    </row>
    <row r="692" spans="1:18">
      <c r="A692" s="30" t="str">
        <f t="shared" si="167"/>
        <v/>
      </c>
      <c r="B692" s="31"/>
      <c r="C692" s="31"/>
      <c r="D692" s="31">
        <f t="shared" si="166"/>
        <v>661</v>
      </c>
      <c r="E692" s="31"/>
      <c r="F692" s="31"/>
      <c r="G692" s="33" t="str">
        <f t="shared" si="168"/>
        <v/>
      </c>
      <c r="H692" s="33" t="str">
        <f t="shared" ca="1" si="169"/>
        <v/>
      </c>
      <c r="I692" s="33" t="str">
        <f t="shared" si="170"/>
        <v/>
      </c>
      <c r="J692" s="34" t="str">
        <f t="shared" si="178"/>
        <v/>
      </c>
      <c r="K692" s="34" t="str">
        <f t="shared" ca="1" si="171"/>
        <v/>
      </c>
      <c r="L692" s="33" t="str">
        <f t="shared" si="172"/>
        <v/>
      </c>
      <c r="M692" s="33" t="str">
        <f t="shared" ca="1" si="173"/>
        <v/>
      </c>
      <c r="N692" s="33" t="str">
        <f t="shared" si="174"/>
        <v/>
      </c>
      <c r="O692" s="34" t="str">
        <f t="shared" si="179"/>
        <v/>
      </c>
      <c r="P692" s="34" t="str">
        <f t="shared" ca="1" si="175"/>
        <v/>
      </c>
      <c r="Q692" s="35" t="str">
        <f t="shared" si="176"/>
        <v/>
      </c>
      <c r="R692" s="35" t="str">
        <f t="shared" ca="1" si="177"/>
        <v/>
      </c>
    </row>
    <row r="693" spans="1:18">
      <c r="A693" s="30" t="str">
        <f t="shared" si="167"/>
        <v/>
      </c>
      <c r="B693" s="31"/>
      <c r="C693" s="31"/>
      <c r="D693" s="31">
        <f t="shared" ref="D693:D756" si="180">1+D692</f>
        <v>662</v>
      </c>
      <c r="E693" s="31"/>
      <c r="F693" s="31"/>
      <c r="G693" s="33" t="str">
        <f t="shared" si="168"/>
        <v/>
      </c>
      <c r="H693" s="33" t="str">
        <f t="shared" ca="1" si="169"/>
        <v/>
      </c>
      <c r="I693" s="33" t="str">
        <f t="shared" si="170"/>
        <v/>
      </c>
      <c r="J693" s="34" t="str">
        <f t="shared" si="178"/>
        <v/>
      </c>
      <c r="K693" s="34" t="str">
        <f t="shared" ca="1" si="171"/>
        <v/>
      </c>
      <c r="L693" s="33" t="str">
        <f t="shared" si="172"/>
        <v/>
      </c>
      <c r="M693" s="33" t="str">
        <f t="shared" ca="1" si="173"/>
        <v/>
      </c>
      <c r="N693" s="33" t="str">
        <f t="shared" si="174"/>
        <v/>
      </c>
      <c r="O693" s="34" t="str">
        <f t="shared" si="179"/>
        <v/>
      </c>
      <c r="P693" s="34" t="str">
        <f t="shared" ca="1" si="175"/>
        <v/>
      </c>
      <c r="Q693" s="35" t="str">
        <f t="shared" si="176"/>
        <v/>
      </c>
      <c r="R693" s="35" t="str">
        <f t="shared" ca="1" si="177"/>
        <v/>
      </c>
    </row>
    <row r="694" spans="1:18">
      <c r="A694" s="30" t="str">
        <f t="shared" si="167"/>
        <v/>
      </c>
      <c r="B694" s="31"/>
      <c r="C694" s="31"/>
      <c r="D694" s="31">
        <f t="shared" si="180"/>
        <v>663</v>
      </c>
      <c r="E694" s="31"/>
      <c r="F694" s="31"/>
      <c r="G694" s="33" t="str">
        <f t="shared" si="168"/>
        <v/>
      </c>
      <c r="H694" s="33" t="str">
        <f t="shared" ca="1" si="169"/>
        <v/>
      </c>
      <c r="I694" s="33" t="str">
        <f t="shared" si="170"/>
        <v/>
      </c>
      <c r="J694" s="34" t="str">
        <f t="shared" si="178"/>
        <v/>
      </c>
      <c r="K694" s="34" t="str">
        <f t="shared" ca="1" si="171"/>
        <v/>
      </c>
      <c r="L694" s="33" t="str">
        <f t="shared" si="172"/>
        <v/>
      </c>
      <c r="M694" s="33" t="str">
        <f t="shared" ca="1" si="173"/>
        <v/>
      </c>
      <c r="N694" s="33" t="str">
        <f t="shared" si="174"/>
        <v/>
      </c>
      <c r="O694" s="34" t="str">
        <f t="shared" si="179"/>
        <v/>
      </c>
      <c r="P694" s="34" t="str">
        <f t="shared" ca="1" si="175"/>
        <v/>
      </c>
      <c r="Q694" s="35" t="str">
        <f t="shared" si="176"/>
        <v/>
      </c>
      <c r="R694" s="35" t="str">
        <f t="shared" ca="1" si="177"/>
        <v/>
      </c>
    </row>
    <row r="695" spans="1:18">
      <c r="A695" s="30" t="str">
        <f t="shared" si="167"/>
        <v/>
      </c>
      <c r="B695" s="31"/>
      <c r="C695" s="31"/>
      <c r="D695" s="31">
        <f t="shared" si="180"/>
        <v>664</v>
      </c>
      <c r="E695" s="31"/>
      <c r="F695" s="31"/>
      <c r="G695" s="33" t="str">
        <f t="shared" si="168"/>
        <v/>
      </c>
      <c r="H695" s="33" t="str">
        <f t="shared" ca="1" si="169"/>
        <v/>
      </c>
      <c r="I695" s="33" t="str">
        <f t="shared" si="170"/>
        <v/>
      </c>
      <c r="J695" s="34" t="str">
        <f t="shared" si="178"/>
        <v/>
      </c>
      <c r="K695" s="34" t="str">
        <f t="shared" ca="1" si="171"/>
        <v/>
      </c>
      <c r="L695" s="33" t="str">
        <f t="shared" si="172"/>
        <v/>
      </c>
      <c r="M695" s="33" t="str">
        <f t="shared" ca="1" si="173"/>
        <v/>
      </c>
      <c r="N695" s="33" t="str">
        <f t="shared" si="174"/>
        <v/>
      </c>
      <c r="O695" s="34" t="str">
        <f t="shared" si="179"/>
        <v/>
      </c>
      <c r="P695" s="34" t="str">
        <f t="shared" ca="1" si="175"/>
        <v/>
      </c>
      <c r="Q695" s="35" t="str">
        <f t="shared" si="176"/>
        <v/>
      </c>
      <c r="R695" s="35" t="str">
        <f t="shared" ca="1" si="177"/>
        <v/>
      </c>
    </row>
    <row r="696" spans="1:18">
      <c r="A696" s="30" t="str">
        <f t="shared" si="167"/>
        <v/>
      </c>
      <c r="B696" s="31"/>
      <c r="C696" s="31"/>
      <c r="D696" s="31">
        <f t="shared" si="180"/>
        <v>665</v>
      </c>
      <c r="E696" s="31"/>
      <c r="F696" s="31"/>
      <c r="G696" s="33" t="str">
        <f t="shared" si="168"/>
        <v/>
      </c>
      <c r="H696" s="33" t="str">
        <f t="shared" ca="1" si="169"/>
        <v/>
      </c>
      <c r="I696" s="33" t="str">
        <f t="shared" si="170"/>
        <v/>
      </c>
      <c r="J696" s="34" t="str">
        <f t="shared" si="178"/>
        <v/>
      </c>
      <c r="K696" s="34" t="str">
        <f t="shared" ca="1" si="171"/>
        <v/>
      </c>
      <c r="L696" s="33" t="str">
        <f t="shared" si="172"/>
        <v/>
      </c>
      <c r="M696" s="33" t="str">
        <f t="shared" ca="1" si="173"/>
        <v/>
      </c>
      <c r="N696" s="33" t="str">
        <f t="shared" si="174"/>
        <v/>
      </c>
      <c r="O696" s="34" t="str">
        <f t="shared" si="179"/>
        <v/>
      </c>
      <c r="P696" s="34" t="str">
        <f t="shared" ca="1" si="175"/>
        <v/>
      </c>
      <c r="Q696" s="35" t="str">
        <f t="shared" si="176"/>
        <v/>
      </c>
      <c r="R696" s="35" t="str">
        <f t="shared" ca="1" si="177"/>
        <v/>
      </c>
    </row>
    <row r="697" spans="1:18">
      <c r="A697" s="30" t="str">
        <f t="shared" si="167"/>
        <v/>
      </c>
      <c r="B697" s="31"/>
      <c r="C697" s="31"/>
      <c r="D697" s="31">
        <f t="shared" si="180"/>
        <v>666</v>
      </c>
      <c r="E697" s="31"/>
      <c r="F697" s="31"/>
      <c r="G697" s="33" t="str">
        <f t="shared" si="168"/>
        <v/>
      </c>
      <c r="H697" s="33" t="str">
        <f t="shared" ca="1" si="169"/>
        <v/>
      </c>
      <c r="I697" s="33" t="str">
        <f t="shared" si="170"/>
        <v/>
      </c>
      <c r="J697" s="34" t="str">
        <f t="shared" si="178"/>
        <v/>
      </c>
      <c r="K697" s="34" t="str">
        <f t="shared" ca="1" si="171"/>
        <v/>
      </c>
      <c r="L697" s="33" t="str">
        <f t="shared" si="172"/>
        <v/>
      </c>
      <c r="M697" s="33" t="str">
        <f t="shared" ca="1" si="173"/>
        <v/>
      </c>
      <c r="N697" s="33" t="str">
        <f t="shared" si="174"/>
        <v/>
      </c>
      <c r="O697" s="34" t="str">
        <f t="shared" si="179"/>
        <v/>
      </c>
      <c r="P697" s="34" t="str">
        <f t="shared" ca="1" si="175"/>
        <v/>
      </c>
      <c r="Q697" s="35" t="str">
        <f t="shared" si="176"/>
        <v/>
      </c>
      <c r="R697" s="35" t="str">
        <f t="shared" ca="1" si="177"/>
        <v/>
      </c>
    </row>
    <row r="698" spans="1:18">
      <c r="A698" s="30" t="str">
        <f t="shared" si="167"/>
        <v/>
      </c>
      <c r="B698" s="31"/>
      <c r="C698" s="31"/>
      <c r="D698" s="31">
        <f t="shared" si="180"/>
        <v>667</v>
      </c>
      <c r="E698" s="31"/>
      <c r="F698" s="31"/>
      <c r="G698" s="33" t="str">
        <f t="shared" si="168"/>
        <v/>
      </c>
      <c r="H698" s="33" t="str">
        <f t="shared" ca="1" si="169"/>
        <v/>
      </c>
      <c r="I698" s="33" t="str">
        <f t="shared" si="170"/>
        <v/>
      </c>
      <c r="J698" s="34" t="str">
        <f t="shared" si="178"/>
        <v/>
      </c>
      <c r="K698" s="34" t="str">
        <f t="shared" ca="1" si="171"/>
        <v/>
      </c>
      <c r="L698" s="33" t="str">
        <f t="shared" si="172"/>
        <v/>
      </c>
      <c r="M698" s="33" t="str">
        <f t="shared" ca="1" si="173"/>
        <v/>
      </c>
      <c r="N698" s="33" t="str">
        <f t="shared" si="174"/>
        <v/>
      </c>
      <c r="O698" s="34" t="str">
        <f t="shared" si="179"/>
        <v/>
      </c>
      <c r="P698" s="34" t="str">
        <f t="shared" ca="1" si="175"/>
        <v/>
      </c>
      <c r="Q698" s="35" t="str">
        <f t="shared" si="176"/>
        <v/>
      </c>
      <c r="R698" s="35" t="str">
        <f t="shared" ca="1" si="177"/>
        <v/>
      </c>
    </row>
    <row r="699" spans="1:18">
      <c r="A699" s="30" t="str">
        <f t="shared" si="167"/>
        <v/>
      </c>
      <c r="B699" s="31"/>
      <c r="C699" s="31"/>
      <c r="D699" s="31">
        <f t="shared" si="180"/>
        <v>668</v>
      </c>
      <c r="E699" s="31"/>
      <c r="F699" s="31"/>
      <c r="G699" s="33" t="str">
        <f t="shared" si="168"/>
        <v/>
      </c>
      <c r="H699" s="33" t="str">
        <f t="shared" ca="1" si="169"/>
        <v/>
      </c>
      <c r="I699" s="33" t="str">
        <f t="shared" si="170"/>
        <v/>
      </c>
      <c r="J699" s="34" t="str">
        <f t="shared" si="178"/>
        <v/>
      </c>
      <c r="K699" s="34" t="str">
        <f t="shared" ca="1" si="171"/>
        <v/>
      </c>
      <c r="L699" s="33" t="str">
        <f t="shared" si="172"/>
        <v/>
      </c>
      <c r="M699" s="33" t="str">
        <f t="shared" ca="1" si="173"/>
        <v/>
      </c>
      <c r="N699" s="33" t="str">
        <f t="shared" si="174"/>
        <v/>
      </c>
      <c r="O699" s="34" t="str">
        <f t="shared" si="179"/>
        <v/>
      </c>
      <c r="P699" s="34" t="str">
        <f t="shared" ca="1" si="175"/>
        <v/>
      </c>
      <c r="Q699" s="35" t="str">
        <f t="shared" si="176"/>
        <v/>
      </c>
      <c r="R699" s="35" t="str">
        <f t="shared" ca="1" si="177"/>
        <v/>
      </c>
    </row>
    <row r="700" spans="1:18">
      <c r="A700" s="30" t="str">
        <f t="shared" si="167"/>
        <v/>
      </c>
      <c r="B700" s="31"/>
      <c r="C700" s="31"/>
      <c r="D700" s="31">
        <f t="shared" si="180"/>
        <v>669</v>
      </c>
      <c r="E700" s="31"/>
      <c r="F700" s="31"/>
      <c r="G700" s="33" t="str">
        <f t="shared" si="168"/>
        <v/>
      </c>
      <c r="H700" s="33" t="str">
        <f t="shared" ca="1" si="169"/>
        <v/>
      </c>
      <c r="I700" s="33" t="str">
        <f t="shared" si="170"/>
        <v/>
      </c>
      <c r="J700" s="34" t="str">
        <f t="shared" si="178"/>
        <v/>
      </c>
      <c r="K700" s="34" t="str">
        <f t="shared" ca="1" si="171"/>
        <v/>
      </c>
      <c r="L700" s="33" t="str">
        <f t="shared" si="172"/>
        <v/>
      </c>
      <c r="M700" s="33" t="str">
        <f t="shared" ca="1" si="173"/>
        <v/>
      </c>
      <c r="N700" s="33" t="str">
        <f t="shared" si="174"/>
        <v/>
      </c>
      <c r="O700" s="34" t="str">
        <f t="shared" si="179"/>
        <v/>
      </c>
      <c r="P700" s="34" t="str">
        <f t="shared" ca="1" si="175"/>
        <v/>
      </c>
      <c r="Q700" s="35" t="str">
        <f t="shared" si="176"/>
        <v/>
      </c>
      <c r="R700" s="35" t="str">
        <f t="shared" ca="1" si="177"/>
        <v/>
      </c>
    </row>
    <row r="701" spans="1:18">
      <c r="A701" s="30" t="str">
        <f t="shared" si="167"/>
        <v/>
      </c>
      <c r="B701" s="31"/>
      <c r="C701" s="31"/>
      <c r="D701" s="31">
        <f t="shared" si="180"/>
        <v>670</v>
      </c>
      <c r="E701" s="31"/>
      <c r="F701" s="31"/>
      <c r="G701" s="33" t="str">
        <f t="shared" si="168"/>
        <v/>
      </c>
      <c r="H701" s="33" t="str">
        <f t="shared" ca="1" si="169"/>
        <v/>
      </c>
      <c r="I701" s="33" t="str">
        <f t="shared" si="170"/>
        <v/>
      </c>
      <c r="J701" s="34" t="str">
        <f t="shared" si="178"/>
        <v/>
      </c>
      <c r="K701" s="34" t="str">
        <f t="shared" ca="1" si="171"/>
        <v/>
      </c>
      <c r="L701" s="33" t="str">
        <f t="shared" si="172"/>
        <v/>
      </c>
      <c r="M701" s="33" t="str">
        <f t="shared" ca="1" si="173"/>
        <v/>
      </c>
      <c r="N701" s="33" t="str">
        <f t="shared" si="174"/>
        <v/>
      </c>
      <c r="O701" s="34" t="str">
        <f t="shared" si="179"/>
        <v/>
      </c>
      <c r="P701" s="34" t="str">
        <f t="shared" ca="1" si="175"/>
        <v/>
      </c>
      <c r="Q701" s="35" t="str">
        <f t="shared" si="176"/>
        <v/>
      </c>
      <c r="R701" s="35" t="str">
        <f t="shared" ca="1" si="177"/>
        <v/>
      </c>
    </row>
    <row r="702" spans="1:18">
      <c r="A702" s="30" t="str">
        <f t="shared" si="167"/>
        <v/>
      </c>
      <c r="B702" s="31"/>
      <c r="C702" s="31"/>
      <c r="D702" s="31">
        <f t="shared" si="180"/>
        <v>671</v>
      </c>
      <c r="E702" s="31"/>
      <c r="F702" s="31"/>
      <c r="G702" s="33" t="str">
        <f t="shared" si="168"/>
        <v/>
      </c>
      <c r="H702" s="33" t="str">
        <f t="shared" ca="1" si="169"/>
        <v/>
      </c>
      <c r="I702" s="33" t="str">
        <f t="shared" si="170"/>
        <v/>
      </c>
      <c r="J702" s="34" t="str">
        <f t="shared" si="178"/>
        <v/>
      </c>
      <c r="K702" s="34" t="str">
        <f t="shared" ca="1" si="171"/>
        <v/>
      </c>
      <c r="L702" s="33" t="str">
        <f t="shared" si="172"/>
        <v/>
      </c>
      <c r="M702" s="33" t="str">
        <f t="shared" ca="1" si="173"/>
        <v/>
      </c>
      <c r="N702" s="33" t="str">
        <f t="shared" si="174"/>
        <v/>
      </c>
      <c r="O702" s="34" t="str">
        <f t="shared" si="179"/>
        <v/>
      </c>
      <c r="P702" s="34" t="str">
        <f t="shared" ca="1" si="175"/>
        <v/>
      </c>
      <c r="Q702" s="35" t="str">
        <f t="shared" si="176"/>
        <v/>
      </c>
      <c r="R702" s="35" t="str">
        <f t="shared" ca="1" si="177"/>
        <v/>
      </c>
    </row>
    <row r="703" spans="1:18">
      <c r="A703" s="30" t="str">
        <f t="shared" si="167"/>
        <v/>
      </c>
      <c r="B703" s="31"/>
      <c r="C703" s="31"/>
      <c r="D703" s="31">
        <f t="shared" si="180"/>
        <v>672</v>
      </c>
      <c r="E703" s="31"/>
      <c r="F703" s="31"/>
      <c r="G703" s="33" t="str">
        <f t="shared" si="168"/>
        <v/>
      </c>
      <c r="H703" s="33" t="str">
        <f t="shared" ca="1" si="169"/>
        <v/>
      </c>
      <c r="I703" s="33" t="str">
        <f t="shared" si="170"/>
        <v/>
      </c>
      <c r="J703" s="34" t="str">
        <f t="shared" si="178"/>
        <v/>
      </c>
      <c r="K703" s="34" t="str">
        <f t="shared" ca="1" si="171"/>
        <v/>
      </c>
      <c r="L703" s="33" t="str">
        <f t="shared" si="172"/>
        <v/>
      </c>
      <c r="M703" s="33" t="str">
        <f t="shared" ca="1" si="173"/>
        <v/>
      </c>
      <c r="N703" s="33" t="str">
        <f t="shared" si="174"/>
        <v/>
      </c>
      <c r="O703" s="34" t="str">
        <f t="shared" si="179"/>
        <v/>
      </c>
      <c r="P703" s="34" t="str">
        <f t="shared" ca="1" si="175"/>
        <v/>
      </c>
      <c r="Q703" s="35" t="str">
        <f t="shared" si="176"/>
        <v/>
      </c>
      <c r="R703" s="35" t="str">
        <f t="shared" ca="1" si="177"/>
        <v/>
      </c>
    </row>
    <row r="704" spans="1:18">
      <c r="A704" s="30" t="str">
        <f t="shared" si="167"/>
        <v/>
      </c>
      <c r="B704" s="31"/>
      <c r="C704" s="31"/>
      <c r="D704" s="31">
        <f t="shared" si="180"/>
        <v>673</v>
      </c>
      <c r="E704" s="31"/>
      <c r="F704" s="31"/>
      <c r="G704" s="33" t="str">
        <f t="shared" si="168"/>
        <v/>
      </c>
      <c r="H704" s="33" t="str">
        <f t="shared" ca="1" si="169"/>
        <v/>
      </c>
      <c r="I704" s="33" t="str">
        <f t="shared" si="170"/>
        <v/>
      </c>
      <c r="J704" s="34" t="str">
        <f t="shared" si="178"/>
        <v/>
      </c>
      <c r="K704" s="34" t="str">
        <f t="shared" ca="1" si="171"/>
        <v/>
      </c>
      <c r="L704" s="33" t="str">
        <f t="shared" si="172"/>
        <v/>
      </c>
      <c r="M704" s="33" t="str">
        <f t="shared" ca="1" si="173"/>
        <v/>
      </c>
      <c r="N704" s="33" t="str">
        <f t="shared" si="174"/>
        <v/>
      </c>
      <c r="O704" s="34" t="str">
        <f t="shared" si="179"/>
        <v/>
      </c>
      <c r="P704" s="34" t="str">
        <f t="shared" ca="1" si="175"/>
        <v/>
      </c>
      <c r="Q704" s="35" t="str">
        <f t="shared" si="176"/>
        <v/>
      </c>
      <c r="R704" s="35" t="str">
        <f t="shared" ca="1" si="177"/>
        <v/>
      </c>
    </row>
    <row r="705" spans="1:18">
      <c r="A705" s="30" t="str">
        <f t="shared" si="167"/>
        <v/>
      </c>
      <c r="B705" s="31"/>
      <c r="C705" s="31"/>
      <c r="D705" s="31">
        <f t="shared" si="180"/>
        <v>674</v>
      </c>
      <c r="E705" s="31"/>
      <c r="F705" s="31"/>
      <c r="G705" s="33" t="str">
        <f t="shared" si="168"/>
        <v/>
      </c>
      <c r="H705" s="33" t="str">
        <f t="shared" ca="1" si="169"/>
        <v/>
      </c>
      <c r="I705" s="33" t="str">
        <f t="shared" si="170"/>
        <v/>
      </c>
      <c r="J705" s="34" t="str">
        <f t="shared" si="178"/>
        <v/>
      </c>
      <c r="K705" s="34" t="str">
        <f t="shared" ca="1" si="171"/>
        <v/>
      </c>
      <c r="L705" s="33" t="str">
        <f t="shared" si="172"/>
        <v/>
      </c>
      <c r="M705" s="33" t="str">
        <f t="shared" ca="1" si="173"/>
        <v/>
      </c>
      <c r="N705" s="33" t="str">
        <f t="shared" si="174"/>
        <v/>
      </c>
      <c r="O705" s="34" t="str">
        <f t="shared" si="179"/>
        <v/>
      </c>
      <c r="P705" s="34" t="str">
        <f t="shared" ca="1" si="175"/>
        <v/>
      </c>
      <c r="Q705" s="35" t="str">
        <f t="shared" si="176"/>
        <v/>
      </c>
      <c r="R705" s="35" t="str">
        <f t="shared" ca="1" si="177"/>
        <v/>
      </c>
    </row>
    <row r="706" spans="1:18">
      <c r="A706" s="30" t="str">
        <f t="shared" si="167"/>
        <v/>
      </c>
      <c r="B706" s="31"/>
      <c r="C706" s="31"/>
      <c r="D706" s="31">
        <f t="shared" si="180"/>
        <v>675</v>
      </c>
      <c r="E706" s="31"/>
      <c r="F706" s="31"/>
      <c r="G706" s="33" t="str">
        <f t="shared" si="168"/>
        <v/>
      </c>
      <c r="H706" s="33" t="str">
        <f t="shared" ca="1" si="169"/>
        <v/>
      </c>
      <c r="I706" s="33" t="str">
        <f t="shared" si="170"/>
        <v/>
      </c>
      <c r="J706" s="34" t="str">
        <f t="shared" si="178"/>
        <v/>
      </c>
      <c r="K706" s="34" t="str">
        <f t="shared" ca="1" si="171"/>
        <v/>
      </c>
      <c r="L706" s="33" t="str">
        <f t="shared" si="172"/>
        <v/>
      </c>
      <c r="M706" s="33" t="str">
        <f t="shared" ca="1" si="173"/>
        <v/>
      </c>
      <c r="N706" s="33" t="str">
        <f t="shared" si="174"/>
        <v/>
      </c>
      <c r="O706" s="34" t="str">
        <f t="shared" si="179"/>
        <v/>
      </c>
      <c r="P706" s="34" t="str">
        <f t="shared" ca="1" si="175"/>
        <v/>
      </c>
      <c r="Q706" s="35" t="str">
        <f t="shared" si="176"/>
        <v/>
      </c>
      <c r="R706" s="35" t="str">
        <f t="shared" ca="1" si="177"/>
        <v/>
      </c>
    </row>
    <row r="707" spans="1:18">
      <c r="A707" s="30" t="str">
        <f t="shared" si="167"/>
        <v/>
      </c>
      <c r="B707" s="31"/>
      <c r="C707" s="31"/>
      <c r="D707" s="31">
        <f t="shared" si="180"/>
        <v>676</v>
      </c>
      <c r="E707" s="31"/>
      <c r="F707" s="31"/>
      <c r="G707" s="33" t="str">
        <f t="shared" si="168"/>
        <v/>
      </c>
      <c r="H707" s="33" t="str">
        <f t="shared" ca="1" si="169"/>
        <v/>
      </c>
      <c r="I707" s="33" t="str">
        <f t="shared" si="170"/>
        <v/>
      </c>
      <c r="J707" s="34" t="str">
        <f t="shared" si="178"/>
        <v/>
      </c>
      <c r="K707" s="34" t="str">
        <f t="shared" ca="1" si="171"/>
        <v/>
      </c>
      <c r="L707" s="33" t="str">
        <f t="shared" si="172"/>
        <v/>
      </c>
      <c r="M707" s="33" t="str">
        <f t="shared" ca="1" si="173"/>
        <v/>
      </c>
      <c r="N707" s="33" t="str">
        <f t="shared" si="174"/>
        <v/>
      </c>
      <c r="O707" s="34" t="str">
        <f t="shared" si="179"/>
        <v/>
      </c>
      <c r="P707" s="34" t="str">
        <f t="shared" ca="1" si="175"/>
        <v/>
      </c>
      <c r="Q707" s="35" t="str">
        <f t="shared" si="176"/>
        <v/>
      </c>
      <c r="R707" s="35" t="str">
        <f t="shared" ca="1" si="177"/>
        <v/>
      </c>
    </row>
    <row r="708" spans="1:18">
      <c r="A708" s="30" t="str">
        <f t="shared" si="167"/>
        <v/>
      </c>
      <c r="B708" s="31"/>
      <c r="C708" s="31"/>
      <c r="D708" s="31">
        <f t="shared" si="180"/>
        <v>677</v>
      </c>
      <c r="E708" s="31"/>
      <c r="F708" s="31"/>
      <c r="G708" s="33" t="str">
        <f t="shared" si="168"/>
        <v/>
      </c>
      <c r="H708" s="33" t="str">
        <f t="shared" ca="1" si="169"/>
        <v/>
      </c>
      <c r="I708" s="33" t="str">
        <f t="shared" si="170"/>
        <v/>
      </c>
      <c r="J708" s="34" t="str">
        <f t="shared" si="178"/>
        <v/>
      </c>
      <c r="K708" s="34" t="str">
        <f t="shared" ca="1" si="171"/>
        <v/>
      </c>
      <c r="L708" s="33" t="str">
        <f t="shared" si="172"/>
        <v/>
      </c>
      <c r="M708" s="33" t="str">
        <f t="shared" ca="1" si="173"/>
        <v/>
      </c>
      <c r="N708" s="33" t="str">
        <f t="shared" si="174"/>
        <v/>
      </c>
      <c r="O708" s="34" t="str">
        <f t="shared" si="179"/>
        <v/>
      </c>
      <c r="P708" s="34" t="str">
        <f t="shared" ca="1" si="175"/>
        <v/>
      </c>
      <c r="Q708" s="35" t="str">
        <f t="shared" si="176"/>
        <v/>
      </c>
      <c r="R708" s="35" t="str">
        <f t="shared" ca="1" si="177"/>
        <v/>
      </c>
    </row>
    <row r="709" spans="1:18">
      <c r="A709" s="30" t="str">
        <f t="shared" si="167"/>
        <v/>
      </c>
      <c r="B709" s="31"/>
      <c r="C709" s="31"/>
      <c r="D709" s="31">
        <f t="shared" si="180"/>
        <v>678</v>
      </c>
      <c r="E709" s="31"/>
      <c r="F709" s="31"/>
      <c r="G709" s="33" t="str">
        <f t="shared" si="168"/>
        <v/>
      </c>
      <c r="H709" s="33" t="str">
        <f t="shared" ca="1" si="169"/>
        <v/>
      </c>
      <c r="I709" s="33" t="str">
        <f t="shared" si="170"/>
        <v/>
      </c>
      <c r="J709" s="34" t="str">
        <f t="shared" si="178"/>
        <v/>
      </c>
      <c r="K709" s="34" t="str">
        <f t="shared" ca="1" si="171"/>
        <v/>
      </c>
      <c r="L709" s="33" t="str">
        <f t="shared" si="172"/>
        <v/>
      </c>
      <c r="M709" s="33" t="str">
        <f t="shared" ca="1" si="173"/>
        <v/>
      </c>
      <c r="N709" s="33" t="str">
        <f t="shared" si="174"/>
        <v/>
      </c>
      <c r="O709" s="34" t="str">
        <f t="shared" si="179"/>
        <v/>
      </c>
      <c r="P709" s="34" t="str">
        <f t="shared" ca="1" si="175"/>
        <v/>
      </c>
      <c r="Q709" s="35" t="str">
        <f t="shared" si="176"/>
        <v/>
      </c>
      <c r="R709" s="35" t="str">
        <f t="shared" ca="1" si="177"/>
        <v/>
      </c>
    </row>
    <row r="710" spans="1:18">
      <c r="A710" s="30" t="str">
        <f t="shared" si="167"/>
        <v/>
      </c>
      <c r="B710" s="31"/>
      <c r="C710" s="31"/>
      <c r="D710" s="31">
        <f t="shared" si="180"/>
        <v>679</v>
      </c>
      <c r="E710" s="31"/>
      <c r="F710" s="31"/>
      <c r="G710" s="33" t="str">
        <f t="shared" si="168"/>
        <v/>
      </c>
      <c r="H710" s="33" t="str">
        <f t="shared" ca="1" si="169"/>
        <v/>
      </c>
      <c r="I710" s="33" t="str">
        <f t="shared" si="170"/>
        <v/>
      </c>
      <c r="J710" s="34" t="str">
        <f t="shared" si="178"/>
        <v/>
      </c>
      <c r="K710" s="34" t="str">
        <f t="shared" ca="1" si="171"/>
        <v/>
      </c>
      <c r="L710" s="33" t="str">
        <f t="shared" si="172"/>
        <v/>
      </c>
      <c r="M710" s="33" t="str">
        <f t="shared" ca="1" si="173"/>
        <v/>
      </c>
      <c r="N710" s="33" t="str">
        <f t="shared" si="174"/>
        <v/>
      </c>
      <c r="O710" s="34" t="str">
        <f t="shared" si="179"/>
        <v/>
      </c>
      <c r="P710" s="34" t="str">
        <f t="shared" ca="1" si="175"/>
        <v/>
      </c>
      <c r="Q710" s="35" t="str">
        <f t="shared" si="176"/>
        <v/>
      </c>
      <c r="R710" s="35" t="str">
        <f t="shared" ca="1" si="177"/>
        <v/>
      </c>
    </row>
    <row r="711" spans="1:18">
      <c r="A711" s="30" t="str">
        <f t="shared" si="167"/>
        <v/>
      </c>
      <c r="B711" s="31"/>
      <c r="C711" s="31"/>
      <c r="D711" s="31">
        <f t="shared" si="180"/>
        <v>680</v>
      </c>
      <c r="E711" s="31"/>
      <c r="F711" s="31"/>
      <c r="G711" s="33" t="str">
        <f t="shared" si="168"/>
        <v/>
      </c>
      <c r="H711" s="33" t="str">
        <f t="shared" ca="1" si="169"/>
        <v/>
      </c>
      <c r="I711" s="33" t="str">
        <f t="shared" si="170"/>
        <v/>
      </c>
      <c r="J711" s="34" t="str">
        <f t="shared" si="178"/>
        <v/>
      </c>
      <c r="K711" s="34" t="str">
        <f t="shared" ca="1" si="171"/>
        <v/>
      </c>
      <c r="L711" s="33" t="str">
        <f t="shared" si="172"/>
        <v/>
      </c>
      <c r="M711" s="33" t="str">
        <f t="shared" ca="1" si="173"/>
        <v/>
      </c>
      <c r="N711" s="33" t="str">
        <f t="shared" si="174"/>
        <v/>
      </c>
      <c r="O711" s="34" t="str">
        <f t="shared" si="179"/>
        <v/>
      </c>
      <c r="P711" s="34" t="str">
        <f t="shared" ca="1" si="175"/>
        <v/>
      </c>
      <c r="Q711" s="35" t="str">
        <f t="shared" si="176"/>
        <v/>
      </c>
      <c r="R711" s="35" t="str">
        <f t="shared" ca="1" si="177"/>
        <v/>
      </c>
    </row>
    <row r="712" spans="1:18">
      <c r="A712" s="30" t="str">
        <f t="shared" si="167"/>
        <v/>
      </c>
      <c r="B712" s="31"/>
      <c r="C712" s="31"/>
      <c r="D712" s="31">
        <f t="shared" si="180"/>
        <v>681</v>
      </c>
      <c r="E712" s="31"/>
      <c r="F712" s="31"/>
      <c r="G712" s="33" t="str">
        <f t="shared" si="168"/>
        <v/>
      </c>
      <c r="H712" s="33" t="str">
        <f t="shared" ca="1" si="169"/>
        <v/>
      </c>
      <c r="I712" s="33" t="str">
        <f t="shared" si="170"/>
        <v/>
      </c>
      <c r="J712" s="34" t="str">
        <f t="shared" si="178"/>
        <v/>
      </c>
      <c r="K712" s="34" t="str">
        <f t="shared" ca="1" si="171"/>
        <v/>
      </c>
      <c r="L712" s="33" t="str">
        <f t="shared" si="172"/>
        <v/>
      </c>
      <c r="M712" s="33" t="str">
        <f t="shared" ca="1" si="173"/>
        <v/>
      </c>
      <c r="N712" s="33" t="str">
        <f t="shared" si="174"/>
        <v/>
      </c>
      <c r="O712" s="34" t="str">
        <f t="shared" si="179"/>
        <v/>
      </c>
      <c r="P712" s="34" t="str">
        <f t="shared" ca="1" si="175"/>
        <v/>
      </c>
      <c r="Q712" s="35" t="str">
        <f t="shared" si="176"/>
        <v/>
      </c>
      <c r="R712" s="35" t="str">
        <f t="shared" ca="1" si="177"/>
        <v/>
      </c>
    </row>
    <row r="713" spans="1:18">
      <c r="A713" s="30" t="str">
        <f t="shared" si="167"/>
        <v/>
      </c>
      <c r="B713" s="31"/>
      <c r="C713" s="31"/>
      <c r="D713" s="31">
        <f t="shared" si="180"/>
        <v>682</v>
      </c>
      <c r="E713" s="31"/>
      <c r="F713" s="31"/>
      <c r="G713" s="33" t="str">
        <f t="shared" si="168"/>
        <v/>
      </c>
      <c r="H713" s="33" t="str">
        <f t="shared" ca="1" si="169"/>
        <v/>
      </c>
      <c r="I713" s="33" t="str">
        <f t="shared" si="170"/>
        <v/>
      </c>
      <c r="J713" s="34" t="str">
        <f t="shared" si="178"/>
        <v/>
      </c>
      <c r="K713" s="34" t="str">
        <f t="shared" ca="1" si="171"/>
        <v/>
      </c>
      <c r="L713" s="33" t="str">
        <f t="shared" si="172"/>
        <v/>
      </c>
      <c r="M713" s="33" t="str">
        <f t="shared" ca="1" si="173"/>
        <v/>
      </c>
      <c r="N713" s="33" t="str">
        <f t="shared" si="174"/>
        <v/>
      </c>
      <c r="O713" s="34" t="str">
        <f t="shared" si="179"/>
        <v/>
      </c>
      <c r="P713" s="34" t="str">
        <f t="shared" ca="1" si="175"/>
        <v/>
      </c>
      <c r="Q713" s="35" t="str">
        <f t="shared" si="176"/>
        <v/>
      </c>
      <c r="R713" s="35" t="str">
        <f t="shared" ca="1" si="177"/>
        <v/>
      </c>
    </row>
    <row r="714" spans="1:18">
      <c r="A714" s="30" t="str">
        <f t="shared" si="167"/>
        <v/>
      </c>
      <c r="B714" s="31"/>
      <c r="C714" s="31"/>
      <c r="D714" s="31">
        <f t="shared" si="180"/>
        <v>683</v>
      </c>
      <c r="E714" s="31"/>
      <c r="F714" s="31"/>
      <c r="G714" s="33" t="str">
        <f t="shared" si="168"/>
        <v/>
      </c>
      <c r="H714" s="33" t="str">
        <f t="shared" ca="1" si="169"/>
        <v/>
      </c>
      <c r="I714" s="33" t="str">
        <f t="shared" si="170"/>
        <v/>
      </c>
      <c r="J714" s="34" t="str">
        <f t="shared" si="178"/>
        <v/>
      </c>
      <c r="K714" s="34" t="str">
        <f t="shared" ca="1" si="171"/>
        <v/>
      </c>
      <c r="L714" s="33" t="str">
        <f t="shared" si="172"/>
        <v/>
      </c>
      <c r="M714" s="33" t="str">
        <f t="shared" ca="1" si="173"/>
        <v/>
      </c>
      <c r="N714" s="33" t="str">
        <f t="shared" si="174"/>
        <v/>
      </c>
      <c r="O714" s="34" t="str">
        <f t="shared" si="179"/>
        <v/>
      </c>
      <c r="P714" s="34" t="str">
        <f t="shared" ca="1" si="175"/>
        <v/>
      </c>
      <c r="Q714" s="35" t="str">
        <f t="shared" si="176"/>
        <v/>
      </c>
      <c r="R714" s="35" t="str">
        <f t="shared" ca="1" si="177"/>
        <v/>
      </c>
    </row>
    <row r="715" spans="1:18">
      <c r="A715" s="30" t="str">
        <f t="shared" si="167"/>
        <v/>
      </c>
      <c r="B715" s="31"/>
      <c r="C715" s="31"/>
      <c r="D715" s="31">
        <f t="shared" si="180"/>
        <v>684</v>
      </c>
      <c r="E715" s="31"/>
      <c r="F715" s="31"/>
      <c r="G715" s="33" t="str">
        <f t="shared" si="168"/>
        <v/>
      </c>
      <c r="H715" s="33" t="str">
        <f t="shared" ca="1" si="169"/>
        <v/>
      </c>
      <c r="I715" s="33" t="str">
        <f t="shared" si="170"/>
        <v/>
      </c>
      <c r="J715" s="34" t="str">
        <f t="shared" si="178"/>
        <v/>
      </c>
      <c r="K715" s="34" t="str">
        <f t="shared" ca="1" si="171"/>
        <v/>
      </c>
      <c r="L715" s="33" t="str">
        <f t="shared" si="172"/>
        <v/>
      </c>
      <c r="M715" s="33" t="str">
        <f t="shared" ca="1" si="173"/>
        <v/>
      </c>
      <c r="N715" s="33" t="str">
        <f t="shared" si="174"/>
        <v/>
      </c>
      <c r="O715" s="34" t="str">
        <f t="shared" si="179"/>
        <v/>
      </c>
      <c r="P715" s="34" t="str">
        <f t="shared" ca="1" si="175"/>
        <v/>
      </c>
      <c r="Q715" s="35" t="str">
        <f t="shared" si="176"/>
        <v/>
      </c>
      <c r="R715" s="35" t="str">
        <f t="shared" ca="1" si="177"/>
        <v/>
      </c>
    </row>
    <row r="716" spans="1:18">
      <c r="A716" s="30" t="str">
        <f t="shared" si="167"/>
        <v/>
      </c>
      <c r="B716" s="31"/>
      <c r="C716" s="31"/>
      <c r="D716" s="31">
        <f t="shared" si="180"/>
        <v>685</v>
      </c>
      <c r="E716" s="31"/>
      <c r="F716" s="31"/>
      <c r="G716" s="33" t="str">
        <f t="shared" si="168"/>
        <v/>
      </c>
      <c r="H716" s="33" t="str">
        <f t="shared" ca="1" si="169"/>
        <v/>
      </c>
      <c r="I716" s="33" t="str">
        <f t="shared" si="170"/>
        <v/>
      </c>
      <c r="J716" s="34" t="str">
        <f t="shared" si="178"/>
        <v/>
      </c>
      <c r="K716" s="34" t="str">
        <f t="shared" ca="1" si="171"/>
        <v/>
      </c>
      <c r="L716" s="33" t="str">
        <f t="shared" si="172"/>
        <v/>
      </c>
      <c r="M716" s="33" t="str">
        <f t="shared" ca="1" si="173"/>
        <v/>
      </c>
      <c r="N716" s="33" t="str">
        <f t="shared" si="174"/>
        <v/>
      </c>
      <c r="O716" s="34" t="str">
        <f t="shared" si="179"/>
        <v/>
      </c>
      <c r="P716" s="34" t="str">
        <f t="shared" ca="1" si="175"/>
        <v/>
      </c>
      <c r="Q716" s="35" t="str">
        <f t="shared" si="176"/>
        <v/>
      </c>
      <c r="R716" s="35" t="str">
        <f t="shared" ca="1" si="177"/>
        <v/>
      </c>
    </row>
    <row r="717" spans="1:18">
      <c r="A717" s="30" t="str">
        <f t="shared" si="167"/>
        <v/>
      </c>
      <c r="B717" s="31"/>
      <c r="C717" s="31"/>
      <c r="D717" s="31">
        <f t="shared" si="180"/>
        <v>686</v>
      </c>
      <c r="E717" s="31"/>
      <c r="F717" s="31"/>
      <c r="G717" s="33" t="str">
        <f t="shared" si="168"/>
        <v/>
      </c>
      <c r="H717" s="33" t="str">
        <f t="shared" ca="1" si="169"/>
        <v/>
      </c>
      <c r="I717" s="33" t="str">
        <f t="shared" si="170"/>
        <v/>
      </c>
      <c r="J717" s="34" t="str">
        <f t="shared" si="178"/>
        <v/>
      </c>
      <c r="K717" s="34" t="str">
        <f t="shared" ca="1" si="171"/>
        <v/>
      </c>
      <c r="L717" s="33" t="str">
        <f t="shared" si="172"/>
        <v/>
      </c>
      <c r="M717" s="33" t="str">
        <f t="shared" ca="1" si="173"/>
        <v/>
      </c>
      <c r="N717" s="33" t="str">
        <f t="shared" si="174"/>
        <v/>
      </c>
      <c r="O717" s="34" t="str">
        <f t="shared" si="179"/>
        <v/>
      </c>
      <c r="P717" s="34" t="str">
        <f t="shared" ca="1" si="175"/>
        <v/>
      </c>
      <c r="Q717" s="35" t="str">
        <f t="shared" si="176"/>
        <v/>
      </c>
      <c r="R717" s="35" t="str">
        <f t="shared" ca="1" si="177"/>
        <v/>
      </c>
    </row>
    <row r="718" spans="1:18">
      <c r="A718" s="30" t="str">
        <f t="shared" si="167"/>
        <v/>
      </c>
      <c r="B718" s="31"/>
      <c r="C718" s="31"/>
      <c r="D718" s="31">
        <f t="shared" si="180"/>
        <v>687</v>
      </c>
      <c r="E718" s="31"/>
      <c r="F718" s="31"/>
      <c r="G718" s="33" t="str">
        <f t="shared" si="168"/>
        <v/>
      </c>
      <c r="H718" s="33" t="str">
        <f t="shared" ca="1" si="169"/>
        <v/>
      </c>
      <c r="I718" s="33" t="str">
        <f t="shared" si="170"/>
        <v/>
      </c>
      <c r="J718" s="34" t="str">
        <f t="shared" si="178"/>
        <v/>
      </c>
      <c r="K718" s="34" t="str">
        <f t="shared" ca="1" si="171"/>
        <v/>
      </c>
      <c r="L718" s="33" t="str">
        <f t="shared" si="172"/>
        <v/>
      </c>
      <c r="M718" s="33" t="str">
        <f t="shared" ca="1" si="173"/>
        <v/>
      </c>
      <c r="N718" s="33" t="str">
        <f t="shared" si="174"/>
        <v/>
      </c>
      <c r="O718" s="34" t="str">
        <f t="shared" si="179"/>
        <v/>
      </c>
      <c r="P718" s="34" t="str">
        <f t="shared" ca="1" si="175"/>
        <v/>
      </c>
      <c r="Q718" s="35" t="str">
        <f t="shared" si="176"/>
        <v/>
      </c>
      <c r="R718" s="35" t="str">
        <f t="shared" ca="1" si="177"/>
        <v/>
      </c>
    </row>
    <row r="719" spans="1:18">
      <c r="A719" s="30" t="str">
        <f t="shared" si="167"/>
        <v/>
      </c>
      <c r="B719" s="31"/>
      <c r="C719" s="31"/>
      <c r="D719" s="31">
        <f t="shared" si="180"/>
        <v>688</v>
      </c>
      <c r="E719" s="31"/>
      <c r="F719" s="31"/>
      <c r="G719" s="33" t="str">
        <f t="shared" si="168"/>
        <v/>
      </c>
      <c r="H719" s="33" t="str">
        <f t="shared" ca="1" si="169"/>
        <v/>
      </c>
      <c r="I719" s="33" t="str">
        <f t="shared" si="170"/>
        <v/>
      </c>
      <c r="J719" s="34" t="str">
        <f t="shared" si="178"/>
        <v/>
      </c>
      <c r="K719" s="34" t="str">
        <f t="shared" ca="1" si="171"/>
        <v/>
      </c>
      <c r="L719" s="33" t="str">
        <f t="shared" si="172"/>
        <v/>
      </c>
      <c r="M719" s="33" t="str">
        <f t="shared" ca="1" si="173"/>
        <v/>
      </c>
      <c r="N719" s="33" t="str">
        <f t="shared" si="174"/>
        <v/>
      </c>
      <c r="O719" s="34" t="str">
        <f t="shared" si="179"/>
        <v/>
      </c>
      <c r="P719" s="34" t="str">
        <f t="shared" ca="1" si="175"/>
        <v/>
      </c>
      <c r="Q719" s="35" t="str">
        <f t="shared" si="176"/>
        <v/>
      </c>
      <c r="R719" s="35" t="str">
        <f t="shared" ca="1" si="177"/>
        <v/>
      </c>
    </row>
    <row r="720" spans="1:18">
      <c r="A720" s="30" t="str">
        <f t="shared" si="167"/>
        <v/>
      </c>
      <c r="B720" s="31"/>
      <c r="C720" s="31"/>
      <c r="D720" s="31">
        <f t="shared" si="180"/>
        <v>689</v>
      </c>
      <c r="E720" s="31"/>
      <c r="F720" s="31"/>
      <c r="G720" s="33" t="str">
        <f t="shared" si="168"/>
        <v/>
      </c>
      <c r="H720" s="33" t="str">
        <f t="shared" ca="1" si="169"/>
        <v/>
      </c>
      <c r="I720" s="33" t="str">
        <f t="shared" si="170"/>
        <v/>
      </c>
      <c r="J720" s="34" t="str">
        <f t="shared" si="178"/>
        <v/>
      </c>
      <c r="K720" s="34" t="str">
        <f t="shared" ca="1" si="171"/>
        <v/>
      </c>
      <c r="L720" s="33" t="str">
        <f t="shared" si="172"/>
        <v/>
      </c>
      <c r="M720" s="33" t="str">
        <f t="shared" ca="1" si="173"/>
        <v/>
      </c>
      <c r="N720" s="33" t="str">
        <f t="shared" si="174"/>
        <v/>
      </c>
      <c r="O720" s="34" t="str">
        <f t="shared" si="179"/>
        <v/>
      </c>
      <c r="P720" s="34" t="str">
        <f t="shared" ca="1" si="175"/>
        <v/>
      </c>
      <c r="Q720" s="35" t="str">
        <f t="shared" si="176"/>
        <v/>
      </c>
      <c r="R720" s="35" t="str">
        <f t="shared" ca="1" si="177"/>
        <v/>
      </c>
    </row>
    <row r="721" spans="1:18">
      <c r="A721" s="30" t="str">
        <f t="shared" si="167"/>
        <v/>
      </c>
      <c r="B721" s="31"/>
      <c r="C721" s="31"/>
      <c r="D721" s="31">
        <f t="shared" si="180"/>
        <v>690</v>
      </c>
      <c r="E721" s="31"/>
      <c r="F721" s="31"/>
      <c r="G721" s="33" t="str">
        <f t="shared" si="168"/>
        <v/>
      </c>
      <c r="H721" s="33" t="str">
        <f t="shared" ca="1" si="169"/>
        <v/>
      </c>
      <c r="I721" s="33" t="str">
        <f t="shared" si="170"/>
        <v/>
      </c>
      <c r="J721" s="34" t="str">
        <f t="shared" si="178"/>
        <v/>
      </c>
      <c r="K721" s="34" t="str">
        <f t="shared" ca="1" si="171"/>
        <v/>
      </c>
      <c r="L721" s="33" t="str">
        <f t="shared" si="172"/>
        <v/>
      </c>
      <c r="M721" s="33" t="str">
        <f t="shared" ca="1" si="173"/>
        <v/>
      </c>
      <c r="N721" s="33" t="str">
        <f t="shared" si="174"/>
        <v/>
      </c>
      <c r="O721" s="34" t="str">
        <f t="shared" si="179"/>
        <v/>
      </c>
      <c r="P721" s="34" t="str">
        <f t="shared" ca="1" si="175"/>
        <v/>
      </c>
      <c r="Q721" s="35" t="str">
        <f t="shared" si="176"/>
        <v/>
      </c>
      <c r="R721" s="35" t="str">
        <f t="shared" ca="1" si="177"/>
        <v/>
      </c>
    </row>
    <row r="722" spans="1:18">
      <c r="A722" s="30" t="str">
        <f t="shared" si="167"/>
        <v/>
      </c>
      <c r="B722" s="31"/>
      <c r="C722" s="31"/>
      <c r="D722" s="31">
        <f t="shared" si="180"/>
        <v>691</v>
      </c>
      <c r="E722" s="31"/>
      <c r="F722" s="31"/>
      <c r="G722" s="33" t="str">
        <f t="shared" si="168"/>
        <v/>
      </c>
      <c r="H722" s="33" t="str">
        <f t="shared" ca="1" si="169"/>
        <v/>
      </c>
      <c r="I722" s="33" t="str">
        <f t="shared" si="170"/>
        <v/>
      </c>
      <c r="J722" s="34" t="str">
        <f t="shared" si="178"/>
        <v/>
      </c>
      <c r="K722" s="34" t="str">
        <f t="shared" ca="1" si="171"/>
        <v/>
      </c>
      <c r="L722" s="33" t="str">
        <f t="shared" si="172"/>
        <v/>
      </c>
      <c r="M722" s="33" t="str">
        <f t="shared" ca="1" si="173"/>
        <v/>
      </c>
      <c r="N722" s="33" t="str">
        <f t="shared" si="174"/>
        <v/>
      </c>
      <c r="O722" s="34" t="str">
        <f t="shared" si="179"/>
        <v/>
      </c>
      <c r="P722" s="34" t="str">
        <f t="shared" ca="1" si="175"/>
        <v/>
      </c>
      <c r="Q722" s="35" t="str">
        <f t="shared" si="176"/>
        <v/>
      </c>
      <c r="R722" s="35" t="str">
        <f t="shared" ca="1" si="177"/>
        <v/>
      </c>
    </row>
    <row r="723" spans="1:18">
      <c r="A723" s="30" t="str">
        <f t="shared" si="167"/>
        <v/>
      </c>
      <c r="B723" s="31"/>
      <c r="C723" s="31"/>
      <c r="D723" s="31">
        <f t="shared" si="180"/>
        <v>692</v>
      </c>
      <c r="E723" s="31"/>
      <c r="F723" s="31"/>
      <c r="G723" s="33" t="str">
        <f t="shared" si="168"/>
        <v/>
      </c>
      <c r="H723" s="33" t="str">
        <f t="shared" ca="1" si="169"/>
        <v/>
      </c>
      <c r="I723" s="33" t="str">
        <f t="shared" si="170"/>
        <v/>
      </c>
      <c r="J723" s="34" t="str">
        <f t="shared" si="178"/>
        <v/>
      </c>
      <c r="K723" s="34" t="str">
        <f t="shared" ca="1" si="171"/>
        <v/>
      </c>
      <c r="L723" s="33" t="str">
        <f t="shared" si="172"/>
        <v/>
      </c>
      <c r="M723" s="33" t="str">
        <f t="shared" ca="1" si="173"/>
        <v/>
      </c>
      <c r="N723" s="33" t="str">
        <f t="shared" si="174"/>
        <v/>
      </c>
      <c r="O723" s="34" t="str">
        <f t="shared" si="179"/>
        <v/>
      </c>
      <c r="P723" s="34" t="str">
        <f t="shared" ca="1" si="175"/>
        <v/>
      </c>
      <c r="Q723" s="35" t="str">
        <f t="shared" si="176"/>
        <v/>
      </c>
      <c r="R723" s="35" t="str">
        <f t="shared" ca="1" si="177"/>
        <v/>
      </c>
    </row>
    <row r="724" spans="1:18">
      <c r="A724" s="30" t="str">
        <f t="shared" si="167"/>
        <v/>
      </c>
      <c r="B724" s="31"/>
      <c r="C724" s="31"/>
      <c r="D724" s="31">
        <f t="shared" si="180"/>
        <v>693</v>
      </c>
      <c r="E724" s="31"/>
      <c r="F724" s="31"/>
      <c r="G724" s="33" t="str">
        <f t="shared" si="168"/>
        <v/>
      </c>
      <c r="H724" s="33" t="str">
        <f t="shared" ca="1" si="169"/>
        <v/>
      </c>
      <c r="I724" s="33" t="str">
        <f t="shared" si="170"/>
        <v/>
      </c>
      <c r="J724" s="34" t="str">
        <f t="shared" si="178"/>
        <v/>
      </c>
      <c r="K724" s="34" t="str">
        <f t="shared" ca="1" si="171"/>
        <v/>
      </c>
      <c r="L724" s="33" t="str">
        <f t="shared" si="172"/>
        <v/>
      </c>
      <c r="M724" s="33" t="str">
        <f t="shared" ca="1" si="173"/>
        <v/>
      </c>
      <c r="N724" s="33" t="str">
        <f t="shared" si="174"/>
        <v/>
      </c>
      <c r="O724" s="34" t="str">
        <f t="shared" si="179"/>
        <v/>
      </c>
      <c r="P724" s="34" t="str">
        <f t="shared" ca="1" si="175"/>
        <v/>
      </c>
      <c r="Q724" s="35" t="str">
        <f t="shared" si="176"/>
        <v/>
      </c>
      <c r="R724" s="35" t="str">
        <f t="shared" ca="1" si="177"/>
        <v/>
      </c>
    </row>
    <row r="725" spans="1:18">
      <c r="A725" s="30" t="str">
        <f t="shared" si="167"/>
        <v/>
      </c>
      <c r="B725" s="31"/>
      <c r="C725" s="31"/>
      <c r="D725" s="31">
        <f t="shared" si="180"/>
        <v>694</v>
      </c>
      <c r="E725" s="31"/>
      <c r="F725" s="31"/>
      <c r="G725" s="33" t="str">
        <f t="shared" si="168"/>
        <v/>
      </c>
      <c r="H725" s="33" t="str">
        <f t="shared" ca="1" si="169"/>
        <v/>
      </c>
      <c r="I725" s="33" t="str">
        <f t="shared" si="170"/>
        <v/>
      </c>
      <c r="J725" s="34" t="str">
        <f t="shared" si="178"/>
        <v/>
      </c>
      <c r="K725" s="34" t="str">
        <f t="shared" ca="1" si="171"/>
        <v/>
      </c>
      <c r="L725" s="33" t="str">
        <f t="shared" si="172"/>
        <v/>
      </c>
      <c r="M725" s="33" t="str">
        <f t="shared" ca="1" si="173"/>
        <v/>
      </c>
      <c r="N725" s="33" t="str">
        <f t="shared" si="174"/>
        <v/>
      </c>
      <c r="O725" s="34" t="str">
        <f t="shared" si="179"/>
        <v/>
      </c>
      <c r="P725" s="34" t="str">
        <f t="shared" ca="1" si="175"/>
        <v/>
      </c>
      <c r="Q725" s="35" t="str">
        <f t="shared" si="176"/>
        <v/>
      </c>
      <c r="R725" s="35" t="str">
        <f t="shared" ca="1" si="177"/>
        <v/>
      </c>
    </row>
    <row r="726" spans="1:18">
      <c r="A726" s="30" t="str">
        <f t="shared" si="167"/>
        <v/>
      </c>
      <c r="B726" s="31"/>
      <c r="C726" s="31"/>
      <c r="D726" s="31">
        <f t="shared" si="180"/>
        <v>695</v>
      </c>
      <c r="E726" s="31"/>
      <c r="F726" s="31"/>
      <c r="G726" s="33" t="str">
        <f t="shared" si="168"/>
        <v/>
      </c>
      <c r="H726" s="33" t="str">
        <f t="shared" ca="1" si="169"/>
        <v/>
      </c>
      <c r="I726" s="33" t="str">
        <f t="shared" si="170"/>
        <v/>
      </c>
      <c r="J726" s="34" t="str">
        <f t="shared" si="178"/>
        <v/>
      </c>
      <c r="K726" s="34" t="str">
        <f t="shared" ca="1" si="171"/>
        <v/>
      </c>
      <c r="L726" s="33" t="str">
        <f t="shared" si="172"/>
        <v/>
      </c>
      <c r="M726" s="33" t="str">
        <f t="shared" ca="1" si="173"/>
        <v/>
      </c>
      <c r="N726" s="33" t="str">
        <f t="shared" si="174"/>
        <v/>
      </c>
      <c r="O726" s="34" t="str">
        <f t="shared" si="179"/>
        <v/>
      </c>
      <c r="P726" s="34" t="str">
        <f t="shared" ca="1" si="175"/>
        <v/>
      </c>
      <c r="Q726" s="35" t="str">
        <f t="shared" si="176"/>
        <v/>
      </c>
      <c r="R726" s="35" t="str">
        <f t="shared" ca="1" si="177"/>
        <v/>
      </c>
    </row>
    <row r="727" spans="1:18">
      <c r="A727" s="30" t="str">
        <f t="shared" si="167"/>
        <v/>
      </c>
      <c r="B727" s="31"/>
      <c r="C727" s="31"/>
      <c r="D727" s="31">
        <f t="shared" si="180"/>
        <v>696</v>
      </c>
      <c r="E727" s="31"/>
      <c r="F727" s="31"/>
      <c r="G727" s="33" t="str">
        <f t="shared" si="168"/>
        <v/>
      </c>
      <c r="H727" s="33" t="str">
        <f t="shared" ca="1" si="169"/>
        <v/>
      </c>
      <c r="I727" s="33" t="str">
        <f t="shared" si="170"/>
        <v/>
      </c>
      <c r="J727" s="34" t="str">
        <f t="shared" si="178"/>
        <v/>
      </c>
      <c r="K727" s="34" t="str">
        <f t="shared" ca="1" si="171"/>
        <v/>
      </c>
      <c r="L727" s="33" t="str">
        <f t="shared" si="172"/>
        <v/>
      </c>
      <c r="M727" s="33" t="str">
        <f t="shared" ca="1" si="173"/>
        <v/>
      </c>
      <c r="N727" s="33" t="str">
        <f t="shared" si="174"/>
        <v/>
      </c>
      <c r="O727" s="34" t="str">
        <f t="shared" si="179"/>
        <v/>
      </c>
      <c r="P727" s="34" t="str">
        <f t="shared" ca="1" si="175"/>
        <v/>
      </c>
      <c r="Q727" s="35" t="str">
        <f t="shared" si="176"/>
        <v/>
      </c>
      <c r="R727" s="35" t="str">
        <f t="shared" ca="1" si="177"/>
        <v/>
      </c>
    </row>
    <row r="728" spans="1:18">
      <c r="A728" s="30" t="str">
        <f t="shared" si="167"/>
        <v/>
      </c>
      <c r="B728" s="31"/>
      <c r="C728" s="31"/>
      <c r="D728" s="31">
        <f t="shared" si="180"/>
        <v>697</v>
      </c>
      <c r="E728" s="31"/>
      <c r="F728" s="31"/>
      <c r="G728" s="33" t="str">
        <f t="shared" si="168"/>
        <v/>
      </c>
      <c r="H728" s="33" t="str">
        <f t="shared" ca="1" si="169"/>
        <v/>
      </c>
      <c r="I728" s="33" t="str">
        <f t="shared" si="170"/>
        <v/>
      </c>
      <c r="J728" s="34" t="str">
        <f t="shared" si="178"/>
        <v/>
      </c>
      <c r="K728" s="34" t="str">
        <f t="shared" ca="1" si="171"/>
        <v/>
      </c>
      <c r="L728" s="33" t="str">
        <f t="shared" si="172"/>
        <v/>
      </c>
      <c r="M728" s="33" t="str">
        <f t="shared" ca="1" si="173"/>
        <v/>
      </c>
      <c r="N728" s="33" t="str">
        <f t="shared" si="174"/>
        <v/>
      </c>
      <c r="O728" s="34" t="str">
        <f t="shared" si="179"/>
        <v/>
      </c>
      <c r="P728" s="34" t="str">
        <f t="shared" ca="1" si="175"/>
        <v/>
      </c>
      <c r="Q728" s="35" t="str">
        <f t="shared" si="176"/>
        <v/>
      </c>
      <c r="R728" s="35" t="str">
        <f t="shared" ca="1" si="177"/>
        <v/>
      </c>
    </row>
    <row r="729" spans="1:18">
      <c r="A729" s="30" t="str">
        <f t="shared" si="167"/>
        <v/>
      </c>
      <c r="B729" s="31"/>
      <c r="C729" s="31"/>
      <c r="D729" s="31">
        <f t="shared" si="180"/>
        <v>698</v>
      </c>
      <c r="E729" s="31"/>
      <c r="F729" s="31"/>
      <c r="G729" s="33" t="str">
        <f t="shared" si="168"/>
        <v/>
      </c>
      <c r="H729" s="33" t="str">
        <f t="shared" ca="1" si="169"/>
        <v/>
      </c>
      <c r="I729" s="33" t="str">
        <f t="shared" si="170"/>
        <v/>
      </c>
      <c r="J729" s="34" t="str">
        <f t="shared" si="178"/>
        <v/>
      </c>
      <c r="K729" s="34" t="str">
        <f t="shared" ca="1" si="171"/>
        <v/>
      </c>
      <c r="L729" s="33" t="str">
        <f t="shared" si="172"/>
        <v/>
      </c>
      <c r="M729" s="33" t="str">
        <f t="shared" ca="1" si="173"/>
        <v/>
      </c>
      <c r="N729" s="33" t="str">
        <f t="shared" si="174"/>
        <v/>
      </c>
      <c r="O729" s="34" t="str">
        <f t="shared" si="179"/>
        <v/>
      </c>
      <c r="P729" s="34" t="str">
        <f t="shared" ca="1" si="175"/>
        <v/>
      </c>
      <c r="Q729" s="35" t="str">
        <f t="shared" si="176"/>
        <v/>
      </c>
      <c r="R729" s="35" t="str">
        <f t="shared" ca="1" si="177"/>
        <v/>
      </c>
    </row>
    <row r="730" spans="1:18">
      <c r="A730" s="30" t="str">
        <f t="shared" si="167"/>
        <v/>
      </c>
      <c r="B730" s="31"/>
      <c r="C730" s="31"/>
      <c r="D730" s="31">
        <f t="shared" si="180"/>
        <v>699</v>
      </c>
      <c r="E730" s="31"/>
      <c r="F730" s="31"/>
      <c r="G730" s="33" t="str">
        <f t="shared" si="168"/>
        <v/>
      </c>
      <c r="H730" s="33" t="str">
        <f t="shared" ca="1" si="169"/>
        <v/>
      </c>
      <c r="I730" s="33" t="str">
        <f t="shared" si="170"/>
        <v/>
      </c>
      <c r="J730" s="34" t="str">
        <f t="shared" si="178"/>
        <v/>
      </c>
      <c r="K730" s="34" t="str">
        <f t="shared" ca="1" si="171"/>
        <v/>
      </c>
      <c r="L730" s="33" t="str">
        <f t="shared" si="172"/>
        <v/>
      </c>
      <c r="M730" s="33" t="str">
        <f t="shared" ca="1" si="173"/>
        <v/>
      </c>
      <c r="N730" s="33" t="str">
        <f t="shared" si="174"/>
        <v/>
      </c>
      <c r="O730" s="34" t="str">
        <f t="shared" si="179"/>
        <v/>
      </c>
      <c r="P730" s="34" t="str">
        <f t="shared" ca="1" si="175"/>
        <v/>
      </c>
      <c r="Q730" s="35" t="str">
        <f t="shared" si="176"/>
        <v/>
      </c>
      <c r="R730" s="35" t="str">
        <f t="shared" ca="1" si="177"/>
        <v/>
      </c>
    </row>
    <row r="731" spans="1:18">
      <c r="A731" s="30" t="str">
        <f t="shared" si="167"/>
        <v/>
      </c>
      <c r="B731" s="31"/>
      <c r="C731" s="31"/>
      <c r="D731" s="31">
        <f t="shared" si="180"/>
        <v>700</v>
      </c>
      <c r="E731" s="31"/>
      <c r="F731" s="31"/>
      <c r="G731" s="33" t="str">
        <f t="shared" si="168"/>
        <v/>
      </c>
      <c r="H731" s="33" t="str">
        <f t="shared" ca="1" si="169"/>
        <v/>
      </c>
      <c r="I731" s="33" t="str">
        <f t="shared" si="170"/>
        <v/>
      </c>
      <c r="J731" s="34" t="str">
        <f t="shared" si="178"/>
        <v/>
      </c>
      <c r="K731" s="34" t="str">
        <f t="shared" ca="1" si="171"/>
        <v/>
      </c>
      <c r="L731" s="33" t="str">
        <f t="shared" si="172"/>
        <v/>
      </c>
      <c r="M731" s="33" t="str">
        <f t="shared" ca="1" si="173"/>
        <v/>
      </c>
      <c r="N731" s="33" t="str">
        <f t="shared" si="174"/>
        <v/>
      </c>
      <c r="O731" s="34" t="str">
        <f t="shared" si="179"/>
        <v/>
      </c>
      <c r="P731" s="34" t="str">
        <f t="shared" ca="1" si="175"/>
        <v/>
      </c>
      <c r="Q731" s="35" t="str">
        <f t="shared" si="176"/>
        <v/>
      </c>
      <c r="R731" s="35" t="str">
        <f t="shared" ca="1" si="177"/>
        <v/>
      </c>
    </row>
    <row r="732" spans="1:18">
      <c r="A732" s="30" t="str">
        <f t="shared" si="167"/>
        <v/>
      </c>
      <c r="B732" s="31"/>
      <c r="C732" s="31"/>
      <c r="D732" s="31">
        <f t="shared" si="180"/>
        <v>701</v>
      </c>
      <c r="E732" s="31"/>
      <c r="F732" s="31"/>
      <c r="G732" s="33" t="str">
        <f t="shared" si="168"/>
        <v/>
      </c>
      <c r="H732" s="33" t="str">
        <f t="shared" ca="1" si="169"/>
        <v/>
      </c>
      <c r="I732" s="33" t="str">
        <f t="shared" si="170"/>
        <v/>
      </c>
      <c r="J732" s="34" t="str">
        <f t="shared" si="178"/>
        <v/>
      </c>
      <c r="K732" s="34" t="str">
        <f t="shared" ca="1" si="171"/>
        <v/>
      </c>
      <c r="L732" s="33" t="str">
        <f t="shared" si="172"/>
        <v/>
      </c>
      <c r="M732" s="33" t="str">
        <f t="shared" ca="1" si="173"/>
        <v/>
      </c>
      <c r="N732" s="33" t="str">
        <f t="shared" si="174"/>
        <v/>
      </c>
      <c r="O732" s="34" t="str">
        <f t="shared" si="179"/>
        <v/>
      </c>
      <c r="P732" s="34" t="str">
        <f t="shared" ca="1" si="175"/>
        <v/>
      </c>
      <c r="Q732" s="35" t="str">
        <f t="shared" si="176"/>
        <v/>
      </c>
      <c r="R732" s="35" t="str">
        <f t="shared" ca="1" si="177"/>
        <v/>
      </c>
    </row>
    <row r="733" spans="1:18">
      <c r="A733" s="30" t="str">
        <f t="shared" si="167"/>
        <v/>
      </c>
      <c r="B733" s="31"/>
      <c r="C733" s="31"/>
      <c r="D733" s="31">
        <f t="shared" si="180"/>
        <v>702</v>
      </c>
      <c r="E733" s="31"/>
      <c r="F733" s="31"/>
      <c r="G733" s="33" t="str">
        <f t="shared" si="168"/>
        <v/>
      </c>
      <c r="H733" s="33" t="str">
        <f t="shared" ca="1" si="169"/>
        <v/>
      </c>
      <c r="I733" s="33" t="str">
        <f t="shared" si="170"/>
        <v/>
      </c>
      <c r="J733" s="34" t="str">
        <f t="shared" si="178"/>
        <v/>
      </c>
      <c r="K733" s="34" t="str">
        <f t="shared" ca="1" si="171"/>
        <v/>
      </c>
      <c r="L733" s="33" t="str">
        <f t="shared" si="172"/>
        <v/>
      </c>
      <c r="M733" s="33" t="str">
        <f t="shared" ca="1" si="173"/>
        <v/>
      </c>
      <c r="N733" s="33" t="str">
        <f t="shared" si="174"/>
        <v/>
      </c>
      <c r="O733" s="34" t="str">
        <f t="shared" si="179"/>
        <v/>
      </c>
      <c r="P733" s="34" t="str">
        <f t="shared" ca="1" si="175"/>
        <v/>
      </c>
      <c r="Q733" s="35" t="str">
        <f t="shared" si="176"/>
        <v/>
      </c>
      <c r="R733" s="35" t="str">
        <f t="shared" ca="1" si="177"/>
        <v/>
      </c>
    </row>
    <row r="734" spans="1:18">
      <c r="A734" s="30" t="str">
        <f t="shared" si="167"/>
        <v/>
      </c>
      <c r="B734" s="31"/>
      <c r="C734" s="31"/>
      <c r="D734" s="31">
        <f t="shared" si="180"/>
        <v>703</v>
      </c>
      <c r="E734" s="31"/>
      <c r="F734" s="31"/>
      <c r="G734" s="33" t="str">
        <f t="shared" si="168"/>
        <v/>
      </c>
      <c r="H734" s="33" t="str">
        <f t="shared" ca="1" si="169"/>
        <v/>
      </c>
      <c r="I734" s="33" t="str">
        <f t="shared" si="170"/>
        <v/>
      </c>
      <c r="J734" s="34" t="str">
        <f t="shared" si="178"/>
        <v/>
      </c>
      <c r="K734" s="34" t="str">
        <f t="shared" ca="1" si="171"/>
        <v/>
      </c>
      <c r="L734" s="33" t="str">
        <f t="shared" si="172"/>
        <v/>
      </c>
      <c r="M734" s="33" t="str">
        <f t="shared" ca="1" si="173"/>
        <v/>
      </c>
      <c r="N734" s="33" t="str">
        <f t="shared" si="174"/>
        <v/>
      </c>
      <c r="O734" s="34" t="str">
        <f t="shared" si="179"/>
        <v/>
      </c>
      <c r="P734" s="34" t="str">
        <f t="shared" ca="1" si="175"/>
        <v/>
      </c>
      <c r="Q734" s="35" t="str">
        <f t="shared" si="176"/>
        <v/>
      </c>
      <c r="R734" s="35" t="str">
        <f t="shared" ca="1" si="177"/>
        <v/>
      </c>
    </row>
    <row r="735" spans="1:18">
      <c r="A735" s="30" t="str">
        <f t="shared" si="167"/>
        <v/>
      </c>
      <c r="B735" s="31"/>
      <c r="C735" s="31"/>
      <c r="D735" s="31">
        <f t="shared" si="180"/>
        <v>704</v>
      </c>
      <c r="E735" s="31"/>
      <c r="F735" s="31"/>
      <c r="G735" s="33" t="str">
        <f t="shared" si="168"/>
        <v/>
      </c>
      <c r="H735" s="33" t="str">
        <f t="shared" ca="1" si="169"/>
        <v/>
      </c>
      <c r="I735" s="33" t="str">
        <f t="shared" si="170"/>
        <v/>
      </c>
      <c r="J735" s="34" t="str">
        <f t="shared" si="178"/>
        <v/>
      </c>
      <c r="K735" s="34" t="str">
        <f t="shared" ca="1" si="171"/>
        <v/>
      </c>
      <c r="L735" s="33" t="str">
        <f t="shared" si="172"/>
        <v/>
      </c>
      <c r="M735" s="33" t="str">
        <f t="shared" ca="1" si="173"/>
        <v/>
      </c>
      <c r="N735" s="33" t="str">
        <f t="shared" si="174"/>
        <v/>
      </c>
      <c r="O735" s="34" t="str">
        <f t="shared" si="179"/>
        <v/>
      </c>
      <c r="P735" s="34" t="str">
        <f t="shared" ca="1" si="175"/>
        <v/>
      </c>
      <c r="Q735" s="35" t="str">
        <f t="shared" si="176"/>
        <v/>
      </c>
      <c r="R735" s="35" t="str">
        <f t="shared" ca="1" si="177"/>
        <v/>
      </c>
    </row>
    <row r="736" spans="1:18">
      <c r="A736" s="30" t="str">
        <f t="shared" ref="A736:A799" si="181">IF(ISBLANK(INDEX(rngIndexData,D736,1)),"",INDEX(rngIndexData,D736,1))</f>
        <v/>
      </c>
      <c r="B736" s="31"/>
      <c r="C736" s="31"/>
      <c r="D736" s="31">
        <f t="shared" si="180"/>
        <v>705</v>
      </c>
      <c r="E736" s="31"/>
      <c r="F736" s="31"/>
      <c r="G736" s="33" t="str">
        <f t="shared" ref="G736:G799" si="182">IF(AND(D736&gt;rngOff,A736&lt;&gt;""), LN(INDEX(rngData,D736,5)/INDEX(rngData,D736-$B$8,5))/$B$8, "")</f>
        <v/>
      </c>
      <c r="H736" s="33" t="str">
        <f t="shared" ref="H736:H799" ca="1" si="183">IF(AND(D736&gt;rngOff,A736&lt;&gt;""),AVERAGE(OFFSET(G736,0,0,-$B$8,1)),"")</f>
        <v/>
      </c>
      <c r="I736" s="33" t="str">
        <f t="shared" ref="I736:I799" si="184">IF(AND(D736&gt;rngOff,A736&lt;&gt;""), LN(INDEX(rngData,D736,5)/INDEX(rngData,D736-$B$9,5))/$B$9, "")</f>
        <v/>
      </c>
      <c r="J736" s="34" t="str">
        <f t="shared" si="178"/>
        <v/>
      </c>
      <c r="K736" s="34" t="str">
        <f t="shared" ref="K736:K799" ca="1" si="185">IF(AND(D736&gt;rngOff,A736&lt;&gt;""),AVERAGE(OFFSET(J736,0,0,-$B$10,1)),"")</f>
        <v/>
      </c>
      <c r="L736" s="33" t="str">
        <f t="shared" ref="L736:L799" si="186">IF(AND(D736&gt;rngOff,A736&lt;&gt;""), LN(INDEX(rngData,D736,6)/INDEX(rngData,D736-$B$8,6))/$B$8, "")</f>
        <v/>
      </c>
      <c r="M736" s="33" t="str">
        <f t="shared" ref="M736:M799" ca="1" si="187">IF(AND(D736&gt;rngOff,A736&lt;&gt;""),AVERAGE(OFFSET(L736,0,0,-$B$8,1)),"")</f>
        <v/>
      </c>
      <c r="N736" s="33" t="str">
        <f t="shared" ref="N736:N799" si="188">IF(AND(D736&gt;rngOff,A736&lt;&gt;""), LN(INDEX(rngData,D736,6)/INDEX(rngData,D736-$B$9,6))/$B$9, "")</f>
        <v/>
      </c>
      <c r="O736" s="34" t="str">
        <f t="shared" si="179"/>
        <v/>
      </c>
      <c r="P736" s="34" t="str">
        <f t="shared" ref="P736:P799" ca="1" si="189">IF(AND(D736&gt;rngOff,A736&lt;&gt;""),AVERAGE(OFFSET(O736,0,0,-$B$10,1)),"")</f>
        <v/>
      </c>
      <c r="Q736" s="35" t="str">
        <f t="shared" ref="Q736:Q799" si="190">IF(ISBLANK(INDEX(rngPairData,$D736,$U$13)),"",INDEX(rngPairData,$D736,$U$13))</f>
        <v/>
      </c>
      <c r="R736" s="35" t="str">
        <f t="shared" ref="R736:R799" ca="1" si="191">IFERROR(K736-P736,"")</f>
        <v/>
      </c>
    </row>
    <row r="737" spans="1:18">
      <c r="A737" s="30" t="str">
        <f t="shared" si="181"/>
        <v/>
      </c>
      <c r="B737" s="31"/>
      <c r="C737" s="31"/>
      <c r="D737" s="31">
        <f t="shared" si="180"/>
        <v>706</v>
      </c>
      <c r="E737" s="31"/>
      <c r="F737" s="31"/>
      <c r="G737" s="33" t="str">
        <f t="shared" si="182"/>
        <v/>
      </c>
      <c r="H737" s="33" t="str">
        <f t="shared" ca="1" si="183"/>
        <v/>
      </c>
      <c r="I737" s="33" t="str">
        <f t="shared" si="184"/>
        <v/>
      </c>
      <c r="J737" s="34" t="str">
        <f t="shared" si="178"/>
        <v/>
      </c>
      <c r="K737" s="34" t="str">
        <f t="shared" ca="1" si="185"/>
        <v/>
      </c>
      <c r="L737" s="33" t="str">
        <f t="shared" si="186"/>
        <v/>
      </c>
      <c r="M737" s="33" t="str">
        <f t="shared" ca="1" si="187"/>
        <v/>
      </c>
      <c r="N737" s="33" t="str">
        <f t="shared" si="188"/>
        <v/>
      </c>
      <c r="O737" s="34" t="str">
        <f t="shared" si="179"/>
        <v/>
      </c>
      <c r="P737" s="34" t="str">
        <f t="shared" ca="1" si="189"/>
        <v/>
      </c>
      <c r="Q737" s="35" t="str">
        <f t="shared" si="190"/>
        <v/>
      </c>
      <c r="R737" s="35" t="str">
        <f t="shared" ca="1" si="191"/>
        <v/>
      </c>
    </row>
    <row r="738" spans="1:18">
      <c r="A738" s="30" t="str">
        <f t="shared" si="181"/>
        <v/>
      </c>
      <c r="B738" s="31"/>
      <c r="C738" s="31"/>
      <c r="D738" s="31">
        <f t="shared" si="180"/>
        <v>707</v>
      </c>
      <c r="E738" s="31"/>
      <c r="F738" s="31"/>
      <c r="G738" s="33" t="str">
        <f t="shared" si="182"/>
        <v/>
      </c>
      <c r="H738" s="33" t="str">
        <f t="shared" ca="1" si="183"/>
        <v/>
      </c>
      <c r="I738" s="33" t="str">
        <f t="shared" si="184"/>
        <v/>
      </c>
      <c r="J738" s="34" t="str">
        <f t="shared" si="178"/>
        <v/>
      </c>
      <c r="K738" s="34" t="str">
        <f t="shared" ca="1" si="185"/>
        <v/>
      </c>
      <c r="L738" s="33" t="str">
        <f t="shared" si="186"/>
        <v/>
      </c>
      <c r="M738" s="33" t="str">
        <f t="shared" ca="1" si="187"/>
        <v/>
      </c>
      <c r="N738" s="33" t="str">
        <f t="shared" si="188"/>
        <v/>
      </c>
      <c r="O738" s="34" t="str">
        <f t="shared" si="179"/>
        <v/>
      </c>
      <c r="P738" s="34" t="str">
        <f t="shared" ca="1" si="189"/>
        <v/>
      </c>
      <c r="Q738" s="35" t="str">
        <f t="shared" si="190"/>
        <v/>
      </c>
      <c r="R738" s="35" t="str">
        <f t="shared" ca="1" si="191"/>
        <v/>
      </c>
    </row>
    <row r="739" spans="1:18">
      <c r="A739" s="30" t="str">
        <f t="shared" si="181"/>
        <v/>
      </c>
      <c r="B739" s="31"/>
      <c r="C739" s="31"/>
      <c r="D739" s="31">
        <f t="shared" si="180"/>
        <v>708</v>
      </c>
      <c r="E739" s="31"/>
      <c r="F739" s="31"/>
      <c r="G739" s="33" t="str">
        <f t="shared" si="182"/>
        <v/>
      </c>
      <c r="H739" s="33" t="str">
        <f t="shared" ca="1" si="183"/>
        <v/>
      </c>
      <c r="I739" s="33" t="str">
        <f t="shared" si="184"/>
        <v/>
      </c>
      <c r="J739" s="34" t="str">
        <f t="shared" si="178"/>
        <v/>
      </c>
      <c r="K739" s="34" t="str">
        <f t="shared" ca="1" si="185"/>
        <v/>
      </c>
      <c r="L739" s="33" t="str">
        <f t="shared" si="186"/>
        <v/>
      </c>
      <c r="M739" s="33" t="str">
        <f t="shared" ca="1" si="187"/>
        <v/>
      </c>
      <c r="N739" s="33" t="str">
        <f t="shared" si="188"/>
        <v/>
      </c>
      <c r="O739" s="34" t="str">
        <f t="shared" si="179"/>
        <v/>
      </c>
      <c r="P739" s="34" t="str">
        <f t="shared" ca="1" si="189"/>
        <v/>
      </c>
      <c r="Q739" s="35" t="str">
        <f t="shared" si="190"/>
        <v/>
      </c>
      <c r="R739" s="35" t="str">
        <f t="shared" ca="1" si="191"/>
        <v/>
      </c>
    </row>
    <row r="740" spans="1:18">
      <c r="A740" s="30" t="str">
        <f t="shared" si="181"/>
        <v/>
      </c>
      <c r="B740" s="31"/>
      <c r="C740" s="31"/>
      <c r="D740" s="31">
        <f t="shared" si="180"/>
        <v>709</v>
      </c>
      <c r="E740" s="31"/>
      <c r="F740" s="31"/>
      <c r="G740" s="33" t="str">
        <f t="shared" si="182"/>
        <v/>
      </c>
      <c r="H740" s="33" t="str">
        <f t="shared" ca="1" si="183"/>
        <v/>
      </c>
      <c r="I740" s="33" t="str">
        <f t="shared" si="184"/>
        <v/>
      </c>
      <c r="J740" s="34" t="str">
        <f t="shared" si="178"/>
        <v/>
      </c>
      <c r="K740" s="34" t="str">
        <f t="shared" ca="1" si="185"/>
        <v/>
      </c>
      <c r="L740" s="33" t="str">
        <f t="shared" si="186"/>
        <v/>
      </c>
      <c r="M740" s="33" t="str">
        <f t="shared" ca="1" si="187"/>
        <v/>
      </c>
      <c r="N740" s="33" t="str">
        <f t="shared" si="188"/>
        <v/>
      </c>
      <c r="O740" s="34" t="str">
        <f t="shared" si="179"/>
        <v/>
      </c>
      <c r="P740" s="34" t="str">
        <f t="shared" ca="1" si="189"/>
        <v/>
      </c>
      <c r="Q740" s="35" t="str">
        <f t="shared" si="190"/>
        <v/>
      </c>
      <c r="R740" s="35" t="str">
        <f t="shared" ca="1" si="191"/>
        <v/>
      </c>
    </row>
    <row r="741" spans="1:18">
      <c r="A741" s="30" t="str">
        <f t="shared" si="181"/>
        <v/>
      </c>
      <c r="B741" s="31"/>
      <c r="C741" s="31"/>
      <c r="D741" s="31">
        <f t="shared" si="180"/>
        <v>710</v>
      </c>
      <c r="E741" s="31"/>
      <c r="F741" s="31"/>
      <c r="G741" s="33" t="str">
        <f t="shared" si="182"/>
        <v/>
      </c>
      <c r="H741" s="33" t="str">
        <f t="shared" ca="1" si="183"/>
        <v/>
      </c>
      <c r="I741" s="33" t="str">
        <f t="shared" si="184"/>
        <v/>
      </c>
      <c r="J741" s="34" t="str">
        <f t="shared" si="178"/>
        <v/>
      </c>
      <c r="K741" s="34" t="str">
        <f t="shared" ca="1" si="185"/>
        <v/>
      </c>
      <c r="L741" s="33" t="str">
        <f t="shared" si="186"/>
        <v/>
      </c>
      <c r="M741" s="33" t="str">
        <f t="shared" ca="1" si="187"/>
        <v/>
      </c>
      <c r="N741" s="33" t="str">
        <f t="shared" si="188"/>
        <v/>
      </c>
      <c r="O741" s="34" t="str">
        <f t="shared" si="179"/>
        <v/>
      </c>
      <c r="P741" s="34" t="str">
        <f t="shared" ca="1" si="189"/>
        <v/>
      </c>
      <c r="Q741" s="35" t="str">
        <f t="shared" si="190"/>
        <v/>
      </c>
      <c r="R741" s="35" t="str">
        <f t="shared" ca="1" si="191"/>
        <v/>
      </c>
    </row>
    <row r="742" spans="1:18">
      <c r="A742" s="30" t="str">
        <f t="shared" si="181"/>
        <v/>
      </c>
      <c r="B742" s="31"/>
      <c r="C742" s="31"/>
      <c r="D742" s="31">
        <f t="shared" si="180"/>
        <v>711</v>
      </c>
      <c r="E742" s="31"/>
      <c r="F742" s="31"/>
      <c r="G742" s="33" t="str">
        <f t="shared" si="182"/>
        <v/>
      </c>
      <c r="H742" s="33" t="str">
        <f t="shared" ca="1" si="183"/>
        <v/>
      </c>
      <c r="I742" s="33" t="str">
        <f t="shared" si="184"/>
        <v/>
      </c>
      <c r="J742" s="34" t="str">
        <f t="shared" si="178"/>
        <v/>
      </c>
      <c r="K742" s="34" t="str">
        <f t="shared" ca="1" si="185"/>
        <v/>
      </c>
      <c r="L742" s="33" t="str">
        <f t="shared" si="186"/>
        <v/>
      </c>
      <c r="M742" s="33" t="str">
        <f t="shared" ca="1" si="187"/>
        <v/>
      </c>
      <c r="N742" s="33" t="str">
        <f t="shared" si="188"/>
        <v/>
      </c>
      <c r="O742" s="34" t="str">
        <f t="shared" si="179"/>
        <v/>
      </c>
      <c r="P742" s="34" t="str">
        <f t="shared" ca="1" si="189"/>
        <v/>
      </c>
      <c r="Q742" s="35" t="str">
        <f t="shared" si="190"/>
        <v/>
      </c>
      <c r="R742" s="35" t="str">
        <f t="shared" ca="1" si="191"/>
        <v/>
      </c>
    </row>
    <row r="743" spans="1:18">
      <c r="A743" s="30" t="str">
        <f t="shared" si="181"/>
        <v/>
      </c>
      <c r="B743" s="31"/>
      <c r="C743" s="31"/>
      <c r="D743" s="31">
        <f t="shared" si="180"/>
        <v>712</v>
      </c>
      <c r="E743" s="31"/>
      <c r="F743" s="31"/>
      <c r="G743" s="33" t="str">
        <f t="shared" si="182"/>
        <v/>
      </c>
      <c r="H743" s="33" t="str">
        <f t="shared" ca="1" si="183"/>
        <v/>
      </c>
      <c r="I743" s="33" t="str">
        <f t="shared" si="184"/>
        <v/>
      </c>
      <c r="J743" s="34" t="str">
        <f t="shared" si="178"/>
        <v/>
      </c>
      <c r="K743" s="34" t="str">
        <f t="shared" ca="1" si="185"/>
        <v/>
      </c>
      <c r="L743" s="33" t="str">
        <f t="shared" si="186"/>
        <v/>
      </c>
      <c r="M743" s="33" t="str">
        <f t="shared" ca="1" si="187"/>
        <v/>
      </c>
      <c r="N743" s="33" t="str">
        <f t="shared" si="188"/>
        <v/>
      </c>
      <c r="O743" s="34" t="str">
        <f t="shared" si="179"/>
        <v/>
      </c>
      <c r="P743" s="34" t="str">
        <f t="shared" ca="1" si="189"/>
        <v/>
      </c>
      <c r="Q743" s="35" t="str">
        <f t="shared" si="190"/>
        <v/>
      </c>
      <c r="R743" s="35" t="str">
        <f t="shared" ca="1" si="191"/>
        <v/>
      </c>
    </row>
    <row r="744" spans="1:18">
      <c r="A744" s="30" t="str">
        <f t="shared" si="181"/>
        <v/>
      </c>
      <c r="B744" s="31"/>
      <c r="C744" s="31"/>
      <c r="D744" s="31">
        <f t="shared" si="180"/>
        <v>713</v>
      </c>
      <c r="E744" s="31"/>
      <c r="F744" s="31"/>
      <c r="G744" s="33" t="str">
        <f t="shared" si="182"/>
        <v/>
      </c>
      <c r="H744" s="33" t="str">
        <f t="shared" ca="1" si="183"/>
        <v/>
      </c>
      <c r="I744" s="33" t="str">
        <f t="shared" si="184"/>
        <v/>
      </c>
      <c r="J744" s="34" t="str">
        <f t="shared" ref="J744:J807" si="192">IFERROR(I744-G744,"")</f>
        <v/>
      </c>
      <c r="K744" s="34" t="str">
        <f t="shared" ca="1" si="185"/>
        <v/>
      </c>
      <c r="L744" s="33" t="str">
        <f t="shared" si="186"/>
        <v/>
      </c>
      <c r="M744" s="33" t="str">
        <f t="shared" ca="1" si="187"/>
        <v/>
      </c>
      <c r="N744" s="33" t="str">
        <f t="shared" si="188"/>
        <v/>
      </c>
      <c r="O744" s="34" t="str">
        <f t="shared" ref="O744:O807" si="193">IFERROR(N744-L744,"")</f>
        <v/>
      </c>
      <c r="P744" s="34" t="str">
        <f t="shared" ca="1" si="189"/>
        <v/>
      </c>
      <c r="Q744" s="35" t="str">
        <f t="shared" si="190"/>
        <v/>
      </c>
      <c r="R744" s="35" t="str">
        <f t="shared" ca="1" si="191"/>
        <v/>
      </c>
    </row>
    <row r="745" spans="1:18">
      <c r="A745" s="30" t="str">
        <f t="shared" si="181"/>
        <v/>
      </c>
      <c r="B745" s="31"/>
      <c r="C745" s="31"/>
      <c r="D745" s="31">
        <f t="shared" si="180"/>
        <v>714</v>
      </c>
      <c r="E745" s="31"/>
      <c r="F745" s="31"/>
      <c r="G745" s="33" t="str">
        <f t="shared" si="182"/>
        <v/>
      </c>
      <c r="H745" s="33" t="str">
        <f t="shared" ca="1" si="183"/>
        <v/>
      </c>
      <c r="I745" s="33" t="str">
        <f t="shared" si="184"/>
        <v/>
      </c>
      <c r="J745" s="34" t="str">
        <f t="shared" si="192"/>
        <v/>
      </c>
      <c r="K745" s="34" t="str">
        <f t="shared" ca="1" si="185"/>
        <v/>
      </c>
      <c r="L745" s="33" t="str">
        <f t="shared" si="186"/>
        <v/>
      </c>
      <c r="M745" s="33" t="str">
        <f t="shared" ca="1" si="187"/>
        <v/>
      </c>
      <c r="N745" s="33" t="str">
        <f t="shared" si="188"/>
        <v/>
      </c>
      <c r="O745" s="34" t="str">
        <f t="shared" si="193"/>
        <v/>
      </c>
      <c r="P745" s="34" t="str">
        <f t="shared" ca="1" si="189"/>
        <v/>
      </c>
      <c r="Q745" s="35" t="str">
        <f t="shared" si="190"/>
        <v/>
      </c>
      <c r="R745" s="35" t="str">
        <f t="shared" ca="1" si="191"/>
        <v/>
      </c>
    </row>
    <row r="746" spans="1:18">
      <c r="A746" s="30" t="str">
        <f t="shared" si="181"/>
        <v/>
      </c>
      <c r="B746" s="31"/>
      <c r="C746" s="31"/>
      <c r="D746" s="31">
        <f t="shared" si="180"/>
        <v>715</v>
      </c>
      <c r="E746" s="31"/>
      <c r="F746" s="31"/>
      <c r="G746" s="33" t="str">
        <f t="shared" si="182"/>
        <v/>
      </c>
      <c r="H746" s="33" t="str">
        <f t="shared" ca="1" si="183"/>
        <v/>
      </c>
      <c r="I746" s="33" t="str">
        <f t="shared" si="184"/>
        <v/>
      </c>
      <c r="J746" s="34" t="str">
        <f t="shared" si="192"/>
        <v/>
      </c>
      <c r="K746" s="34" t="str">
        <f t="shared" ca="1" si="185"/>
        <v/>
      </c>
      <c r="L746" s="33" t="str">
        <f t="shared" si="186"/>
        <v/>
      </c>
      <c r="M746" s="33" t="str">
        <f t="shared" ca="1" si="187"/>
        <v/>
      </c>
      <c r="N746" s="33" t="str">
        <f t="shared" si="188"/>
        <v/>
      </c>
      <c r="O746" s="34" t="str">
        <f t="shared" si="193"/>
        <v/>
      </c>
      <c r="P746" s="34" t="str">
        <f t="shared" ca="1" si="189"/>
        <v/>
      </c>
      <c r="Q746" s="35" t="str">
        <f t="shared" si="190"/>
        <v/>
      </c>
      <c r="R746" s="35" t="str">
        <f t="shared" ca="1" si="191"/>
        <v/>
      </c>
    </row>
    <row r="747" spans="1:18">
      <c r="A747" s="30" t="str">
        <f t="shared" si="181"/>
        <v/>
      </c>
      <c r="B747" s="31"/>
      <c r="C747" s="31"/>
      <c r="D747" s="31">
        <f t="shared" si="180"/>
        <v>716</v>
      </c>
      <c r="E747" s="31"/>
      <c r="F747" s="31"/>
      <c r="G747" s="33" t="str">
        <f t="shared" si="182"/>
        <v/>
      </c>
      <c r="H747" s="33" t="str">
        <f t="shared" ca="1" si="183"/>
        <v/>
      </c>
      <c r="I747" s="33" t="str">
        <f t="shared" si="184"/>
        <v/>
      </c>
      <c r="J747" s="34" t="str">
        <f t="shared" si="192"/>
        <v/>
      </c>
      <c r="K747" s="34" t="str">
        <f t="shared" ca="1" si="185"/>
        <v/>
      </c>
      <c r="L747" s="33" t="str">
        <f t="shared" si="186"/>
        <v/>
      </c>
      <c r="M747" s="33" t="str">
        <f t="shared" ca="1" si="187"/>
        <v/>
      </c>
      <c r="N747" s="33" t="str">
        <f t="shared" si="188"/>
        <v/>
      </c>
      <c r="O747" s="34" t="str">
        <f t="shared" si="193"/>
        <v/>
      </c>
      <c r="P747" s="34" t="str">
        <f t="shared" ca="1" si="189"/>
        <v/>
      </c>
      <c r="Q747" s="35" t="str">
        <f t="shared" si="190"/>
        <v/>
      </c>
      <c r="R747" s="35" t="str">
        <f t="shared" ca="1" si="191"/>
        <v/>
      </c>
    </row>
    <row r="748" spans="1:18">
      <c r="A748" s="30" t="str">
        <f t="shared" si="181"/>
        <v/>
      </c>
      <c r="B748" s="31"/>
      <c r="C748" s="31"/>
      <c r="D748" s="31">
        <f t="shared" si="180"/>
        <v>717</v>
      </c>
      <c r="E748" s="31"/>
      <c r="F748" s="31"/>
      <c r="G748" s="33" t="str">
        <f t="shared" si="182"/>
        <v/>
      </c>
      <c r="H748" s="33" t="str">
        <f t="shared" ca="1" si="183"/>
        <v/>
      </c>
      <c r="I748" s="33" t="str">
        <f t="shared" si="184"/>
        <v/>
      </c>
      <c r="J748" s="34" t="str">
        <f t="shared" si="192"/>
        <v/>
      </c>
      <c r="K748" s="34" t="str">
        <f t="shared" ca="1" si="185"/>
        <v/>
      </c>
      <c r="L748" s="33" t="str">
        <f t="shared" si="186"/>
        <v/>
      </c>
      <c r="M748" s="33" t="str">
        <f t="shared" ca="1" si="187"/>
        <v/>
      </c>
      <c r="N748" s="33" t="str">
        <f t="shared" si="188"/>
        <v/>
      </c>
      <c r="O748" s="34" t="str">
        <f t="shared" si="193"/>
        <v/>
      </c>
      <c r="P748" s="34" t="str">
        <f t="shared" ca="1" si="189"/>
        <v/>
      </c>
      <c r="Q748" s="35" t="str">
        <f t="shared" si="190"/>
        <v/>
      </c>
      <c r="R748" s="35" t="str">
        <f t="shared" ca="1" si="191"/>
        <v/>
      </c>
    </row>
    <row r="749" spans="1:18">
      <c r="A749" s="30" t="str">
        <f t="shared" si="181"/>
        <v/>
      </c>
      <c r="B749" s="31"/>
      <c r="C749" s="31"/>
      <c r="D749" s="31">
        <f t="shared" si="180"/>
        <v>718</v>
      </c>
      <c r="E749" s="31"/>
      <c r="F749" s="31"/>
      <c r="G749" s="33" t="str">
        <f t="shared" si="182"/>
        <v/>
      </c>
      <c r="H749" s="33" t="str">
        <f t="shared" ca="1" si="183"/>
        <v/>
      </c>
      <c r="I749" s="33" t="str">
        <f t="shared" si="184"/>
        <v/>
      </c>
      <c r="J749" s="34" t="str">
        <f t="shared" si="192"/>
        <v/>
      </c>
      <c r="K749" s="34" t="str">
        <f t="shared" ca="1" si="185"/>
        <v/>
      </c>
      <c r="L749" s="33" t="str">
        <f t="shared" si="186"/>
        <v/>
      </c>
      <c r="M749" s="33" t="str">
        <f t="shared" ca="1" si="187"/>
        <v/>
      </c>
      <c r="N749" s="33" t="str">
        <f t="shared" si="188"/>
        <v/>
      </c>
      <c r="O749" s="34" t="str">
        <f t="shared" si="193"/>
        <v/>
      </c>
      <c r="P749" s="34" t="str">
        <f t="shared" ca="1" si="189"/>
        <v/>
      </c>
      <c r="Q749" s="35" t="str">
        <f t="shared" si="190"/>
        <v/>
      </c>
      <c r="R749" s="35" t="str">
        <f t="shared" ca="1" si="191"/>
        <v/>
      </c>
    </row>
    <row r="750" spans="1:18">
      <c r="A750" s="30" t="str">
        <f t="shared" si="181"/>
        <v/>
      </c>
      <c r="B750" s="31"/>
      <c r="C750" s="31"/>
      <c r="D750" s="31">
        <f t="shared" si="180"/>
        <v>719</v>
      </c>
      <c r="E750" s="31"/>
      <c r="F750" s="31"/>
      <c r="G750" s="33" t="str">
        <f t="shared" si="182"/>
        <v/>
      </c>
      <c r="H750" s="33" t="str">
        <f t="shared" ca="1" si="183"/>
        <v/>
      </c>
      <c r="I750" s="33" t="str">
        <f t="shared" si="184"/>
        <v/>
      </c>
      <c r="J750" s="34" t="str">
        <f t="shared" si="192"/>
        <v/>
      </c>
      <c r="K750" s="34" t="str">
        <f t="shared" ca="1" si="185"/>
        <v/>
      </c>
      <c r="L750" s="33" t="str">
        <f t="shared" si="186"/>
        <v/>
      </c>
      <c r="M750" s="33" t="str">
        <f t="shared" ca="1" si="187"/>
        <v/>
      </c>
      <c r="N750" s="33" t="str">
        <f t="shared" si="188"/>
        <v/>
      </c>
      <c r="O750" s="34" t="str">
        <f t="shared" si="193"/>
        <v/>
      </c>
      <c r="P750" s="34" t="str">
        <f t="shared" ca="1" si="189"/>
        <v/>
      </c>
      <c r="Q750" s="35" t="str">
        <f t="shared" si="190"/>
        <v/>
      </c>
      <c r="R750" s="35" t="str">
        <f t="shared" ca="1" si="191"/>
        <v/>
      </c>
    </row>
    <row r="751" spans="1:18">
      <c r="A751" s="30" t="str">
        <f t="shared" si="181"/>
        <v/>
      </c>
      <c r="B751" s="31"/>
      <c r="C751" s="31"/>
      <c r="D751" s="31">
        <f t="shared" si="180"/>
        <v>720</v>
      </c>
      <c r="E751" s="31"/>
      <c r="F751" s="31"/>
      <c r="G751" s="33" t="str">
        <f t="shared" si="182"/>
        <v/>
      </c>
      <c r="H751" s="33" t="str">
        <f t="shared" ca="1" si="183"/>
        <v/>
      </c>
      <c r="I751" s="33" t="str">
        <f t="shared" si="184"/>
        <v/>
      </c>
      <c r="J751" s="34" t="str">
        <f t="shared" si="192"/>
        <v/>
      </c>
      <c r="K751" s="34" t="str">
        <f t="shared" ca="1" si="185"/>
        <v/>
      </c>
      <c r="L751" s="33" t="str">
        <f t="shared" si="186"/>
        <v/>
      </c>
      <c r="M751" s="33" t="str">
        <f t="shared" ca="1" si="187"/>
        <v/>
      </c>
      <c r="N751" s="33" t="str">
        <f t="shared" si="188"/>
        <v/>
      </c>
      <c r="O751" s="34" t="str">
        <f t="shared" si="193"/>
        <v/>
      </c>
      <c r="P751" s="34" t="str">
        <f t="shared" ca="1" si="189"/>
        <v/>
      </c>
      <c r="Q751" s="35" t="str">
        <f t="shared" si="190"/>
        <v/>
      </c>
      <c r="R751" s="35" t="str">
        <f t="shared" ca="1" si="191"/>
        <v/>
      </c>
    </row>
    <row r="752" spans="1:18">
      <c r="A752" s="30" t="str">
        <f t="shared" si="181"/>
        <v/>
      </c>
      <c r="B752" s="31"/>
      <c r="C752" s="31"/>
      <c r="D752" s="31">
        <f t="shared" si="180"/>
        <v>721</v>
      </c>
      <c r="E752" s="31"/>
      <c r="F752" s="31"/>
      <c r="G752" s="33" t="str">
        <f t="shared" si="182"/>
        <v/>
      </c>
      <c r="H752" s="33" t="str">
        <f t="shared" ca="1" si="183"/>
        <v/>
      </c>
      <c r="I752" s="33" t="str">
        <f t="shared" si="184"/>
        <v/>
      </c>
      <c r="J752" s="34" t="str">
        <f t="shared" si="192"/>
        <v/>
      </c>
      <c r="K752" s="34" t="str">
        <f t="shared" ca="1" si="185"/>
        <v/>
      </c>
      <c r="L752" s="33" t="str">
        <f t="shared" si="186"/>
        <v/>
      </c>
      <c r="M752" s="33" t="str">
        <f t="shared" ca="1" si="187"/>
        <v/>
      </c>
      <c r="N752" s="33" t="str">
        <f t="shared" si="188"/>
        <v/>
      </c>
      <c r="O752" s="34" t="str">
        <f t="shared" si="193"/>
        <v/>
      </c>
      <c r="P752" s="34" t="str">
        <f t="shared" ca="1" si="189"/>
        <v/>
      </c>
      <c r="Q752" s="35" t="str">
        <f t="shared" si="190"/>
        <v/>
      </c>
      <c r="R752" s="35" t="str">
        <f t="shared" ca="1" si="191"/>
        <v/>
      </c>
    </row>
    <row r="753" spans="1:18">
      <c r="A753" s="30" t="str">
        <f t="shared" si="181"/>
        <v/>
      </c>
      <c r="B753" s="31"/>
      <c r="C753" s="31"/>
      <c r="D753" s="31">
        <f t="shared" si="180"/>
        <v>722</v>
      </c>
      <c r="E753" s="31"/>
      <c r="F753" s="31"/>
      <c r="G753" s="33" t="str">
        <f t="shared" si="182"/>
        <v/>
      </c>
      <c r="H753" s="33" t="str">
        <f t="shared" ca="1" si="183"/>
        <v/>
      </c>
      <c r="I753" s="33" t="str">
        <f t="shared" si="184"/>
        <v/>
      </c>
      <c r="J753" s="34" t="str">
        <f t="shared" si="192"/>
        <v/>
      </c>
      <c r="K753" s="34" t="str">
        <f t="shared" ca="1" si="185"/>
        <v/>
      </c>
      <c r="L753" s="33" t="str">
        <f t="shared" si="186"/>
        <v/>
      </c>
      <c r="M753" s="33" t="str">
        <f t="shared" ca="1" si="187"/>
        <v/>
      </c>
      <c r="N753" s="33" t="str">
        <f t="shared" si="188"/>
        <v/>
      </c>
      <c r="O753" s="34" t="str">
        <f t="shared" si="193"/>
        <v/>
      </c>
      <c r="P753" s="34" t="str">
        <f t="shared" ca="1" si="189"/>
        <v/>
      </c>
      <c r="Q753" s="35" t="str">
        <f t="shared" si="190"/>
        <v/>
      </c>
      <c r="R753" s="35" t="str">
        <f t="shared" ca="1" si="191"/>
        <v/>
      </c>
    </row>
    <row r="754" spans="1:18">
      <c r="A754" s="30" t="str">
        <f t="shared" si="181"/>
        <v/>
      </c>
      <c r="B754" s="31"/>
      <c r="C754" s="31"/>
      <c r="D754" s="31">
        <f t="shared" si="180"/>
        <v>723</v>
      </c>
      <c r="E754" s="31"/>
      <c r="F754" s="31"/>
      <c r="G754" s="33" t="str">
        <f t="shared" si="182"/>
        <v/>
      </c>
      <c r="H754" s="33" t="str">
        <f t="shared" ca="1" si="183"/>
        <v/>
      </c>
      <c r="I754" s="33" t="str">
        <f t="shared" si="184"/>
        <v/>
      </c>
      <c r="J754" s="34" t="str">
        <f t="shared" si="192"/>
        <v/>
      </c>
      <c r="K754" s="34" t="str">
        <f t="shared" ca="1" si="185"/>
        <v/>
      </c>
      <c r="L754" s="33" t="str">
        <f t="shared" si="186"/>
        <v/>
      </c>
      <c r="M754" s="33" t="str">
        <f t="shared" ca="1" si="187"/>
        <v/>
      </c>
      <c r="N754" s="33" t="str">
        <f t="shared" si="188"/>
        <v/>
      </c>
      <c r="O754" s="34" t="str">
        <f t="shared" si="193"/>
        <v/>
      </c>
      <c r="P754" s="34" t="str">
        <f t="shared" ca="1" si="189"/>
        <v/>
      </c>
      <c r="Q754" s="35" t="str">
        <f t="shared" si="190"/>
        <v/>
      </c>
      <c r="R754" s="35" t="str">
        <f t="shared" ca="1" si="191"/>
        <v/>
      </c>
    </row>
    <row r="755" spans="1:18">
      <c r="A755" s="30" t="str">
        <f t="shared" si="181"/>
        <v/>
      </c>
      <c r="B755" s="31"/>
      <c r="C755" s="31"/>
      <c r="D755" s="31">
        <f t="shared" si="180"/>
        <v>724</v>
      </c>
      <c r="E755" s="31"/>
      <c r="F755" s="31"/>
      <c r="G755" s="33" t="str">
        <f t="shared" si="182"/>
        <v/>
      </c>
      <c r="H755" s="33" t="str">
        <f t="shared" ca="1" si="183"/>
        <v/>
      </c>
      <c r="I755" s="33" t="str">
        <f t="shared" si="184"/>
        <v/>
      </c>
      <c r="J755" s="34" t="str">
        <f t="shared" si="192"/>
        <v/>
      </c>
      <c r="K755" s="34" t="str">
        <f t="shared" ca="1" si="185"/>
        <v/>
      </c>
      <c r="L755" s="33" t="str">
        <f t="shared" si="186"/>
        <v/>
      </c>
      <c r="M755" s="33" t="str">
        <f t="shared" ca="1" si="187"/>
        <v/>
      </c>
      <c r="N755" s="33" t="str">
        <f t="shared" si="188"/>
        <v/>
      </c>
      <c r="O755" s="34" t="str">
        <f t="shared" si="193"/>
        <v/>
      </c>
      <c r="P755" s="34" t="str">
        <f t="shared" ca="1" si="189"/>
        <v/>
      </c>
      <c r="Q755" s="35" t="str">
        <f t="shared" si="190"/>
        <v/>
      </c>
      <c r="R755" s="35" t="str">
        <f t="shared" ca="1" si="191"/>
        <v/>
      </c>
    </row>
    <row r="756" spans="1:18">
      <c r="A756" s="30" t="str">
        <f t="shared" si="181"/>
        <v/>
      </c>
      <c r="B756" s="31"/>
      <c r="C756" s="31"/>
      <c r="D756" s="31">
        <f t="shared" si="180"/>
        <v>725</v>
      </c>
      <c r="E756" s="31"/>
      <c r="F756" s="31"/>
      <c r="G756" s="33" t="str">
        <f t="shared" si="182"/>
        <v/>
      </c>
      <c r="H756" s="33" t="str">
        <f t="shared" ca="1" si="183"/>
        <v/>
      </c>
      <c r="I756" s="33" t="str">
        <f t="shared" si="184"/>
        <v/>
      </c>
      <c r="J756" s="34" t="str">
        <f t="shared" si="192"/>
        <v/>
      </c>
      <c r="K756" s="34" t="str">
        <f t="shared" ca="1" si="185"/>
        <v/>
      </c>
      <c r="L756" s="33" t="str">
        <f t="shared" si="186"/>
        <v/>
      </c>
      <c r="M756" s="33" t="str">
        <f t="shared" ca="1" si="187"/>
        <v/>
      </c>
      <c r="N756" s="33" t="str">
        <f t="shared" si="188"/>
        <v/>
      </c>
      <c r="O756" s="34" t="str">
        <f t="shared" si="193"/>
        <v/>
      </c>
      <c r="P756" s="34" t="str">
        <f t="shared" ca="1" si="189"/>
        <v/>
      </c>
      <c r="Q756" s="35" t="str">
        <f t="shared" si="190"/>
        <v/>
      </c>
      <c r="R756" s="35" t="str">
        <f t="shared" ca="1" si="191"/>
        <v/>
      </c>
    </row>
    <row r="757" spans="1:18">
      <c r="A757" s="30" t="str">
        <f t="shared" si="181"/>
        <v/>
      </c>
      <c r="B757" s="31"/>
      <c r="C757" s="31"/>
      <c r="D757" s="31">
        <f t="shared" ref="D757:D820" si="194">1+D756</f>
        <v>726</v>
      </c>
      <c r="E757" s="31"/>
      <c r="F757" s="31"/>
      <c r="G757" s="33" t="str">
        <f t="shared" si="182"/>
        <v/>
      </c>
      <c r="H757" s="33" t="str">
        <f t="shared" ca="1" si="183"/>
        <v/>
      </c>
      <c r="I757" s="33" t="str">
        <f t="shared" si="184"/>
        <v/>
      </c>
      <c r="J757" s="34" t="str">
        <f t="shared" si="192"/>
        <v/>
      </c>
      <c r="K757" s="34" t="str">
        <f t="shared" ca="1" si="185"/>
        <v/>
      </c>
      <c r="L757" s="33" t="str">
        <f t="shared" si="186"/>
        <v/>
      </c>
      <c r="M757" s="33" t="str">
        <f t="shared" ca="1" si="187"/>
        <v/>
      </c>
      <c r="N757" s="33" t="str">
        <f t="shared" si="188"/>
        <v/>
      </c>
      <c r="O757" s="34" t="str">
        <f t="shared" si="193"/>
        <v/>
      </c>
      <c r="P757" s="34" t="str">
        <f t="shared" ca="1" si="189"/>
        <v/>
      </c>
      <c r="Q757" s="35" t="str">
        <f t="shared" si="190"/>
        <v/>
      </c>
      <c r="R757" s="35" t="str">
        <f t="shared" ca="1" si="191"/>
        <v/>
      </c>
    </row>
    <row r="758" spans="1:18">
      <c r="A758" s="30" t="str">
        <f t="shared" si="181"/>
        <v/>
      </c>
      <c r="B758" s="31"/>
      <c r="C758" s="31"/>
      <c r="D758" s="31">
        <f t="shared" si="194"/>
        <v>727</v>
      </c>
      <c r="E758" s="31"/>
      <c r="F758" s="31"/>
      <c r="G758" s="33" t="str">
        <f t="shared" si="182"/>
        <v/>
      </c>
      <c r="H758" s="33" t="str">
        <f t="shared" ca="1" si="183"/>
        <v/>
      </c>
      <c r="I758" s="33" t="str">
        <f t="shared" si="184"/>
        <v/>
      </c>
      <c r="J758" s="34" t="str">
        <f t="shared" si="192"/>
        <v/>
      </c>
      <c r="K758" s="34" t="str">
        <f t="shared" ca="1" si="185"/>
        <v/>
      </c>
      <c r="L758" s="33" t="str">
        <f t="shared" si="186"/>
        <v/>
      </c>
      <c r="M758" s="33" t="str">
        <f t="shared" ca="1" si="187"/>
        <v/>
      </c>
      <c r="N758" s="33" t="str">
        <f t="shared" si="188"/>
        <v/>
      </c>
      <c r="O758" s="34" t="str">
        <f t="shared" si="193"/>
        <v/>
      </c>
      <c r="P758" s="34" t="str">
        <f t="shared" ca="1" si="189"/>
        <v/>
      </c>
      <c r="Q758" s="35" t="str">
        <f t="shared" si="190"/>
        <v/>
      </c>
      <c r="R758" s="35" t="str">
        <f t="shared" ca="1" si="191"/>
        <v/>
      </c>
    </row>
    <row r="759" spans="1:18">
      <c r="A759" s="30" t="str">
        <f t="shared" si="181"/>
        <v/>
      </c>
      <c r="B759" s="31"/>
      <c r="C759" s="31"/>
      <c r="D759" s="31">
        <f t="shared" si="194"/>
        <v>728</v>
      </c>
      <c r="E759" s="31"/>
      <c r="F759" s="31"/>
      <c r="G759" s="33" t="str">
        <f t="shared" si="182"/>
        <v/>
      </c>
      <c r="H759" s="33" t="str">
        <f t="shared" ca="1" si="183"/>
        <v/>
      </c>
      <c r="I759" s="33" t="str">
        <f t="shared" si="184"/>
        <v/>
      </c>
      <c r="J759" s="34" t="str">
        <f t="shared" si="192"/>
        <v/>
      </c>
      <c r="K759" s="34" t="str">
        <f t="shared" ca="1" si="185"/>
        <v/>
      </c>
      <c r="L759" s="33" t="str">
        <f t="shared" si="186"/>
        <v/>
      </c>
      <c r="M759" s="33" t="str">
        <f t="shared" ca="1" si="187"/>
        <v/>
      </c>
      <c r="N759" s="33" t="str">
        <f t="shared" si="188"/>
        <v/>
      </c>
      <c r="O759" s="34" t="str">
        <f t="shared" si="193"/>
        <v/>
      </c>
      <c r="P759" s="34" t="str">
        <f t="shared" ca="1" si="189"/>
        <v/>
      </c>
      <c r="Q759" s="35" t="str">
        <f t="shared" si="190"/>
        <v/>
      </c>
      <c r="R759" s="35" t="str">
        <f t="shared" ca="1" si="191"/>
        <v/>
      </c>
    </row>
    <row r="760" spans="1:18">
      <c r="A760" s="30" t="str">
        <f t="shared" si="181"/>
        <v/>
      </c>
      <c r="B760" s="31"/>
      <c r="C760" s="31"/>
      <c r="D760" s="31">
        <f t="shared" si="194"/>
        <v>729</v>
      </c>
      <c r="E760" s="31"/>
      <c r="F760" s="31"/>
      <c r="G760" s="33" t="str">
        <f t="shared" si="182"/>
        <v/>
      </c>
      <c r="H760" s="33" t="str">
        <f t="shared" ca="1" si="183"/>
        <v/>
      </c>
      <c r="I760" s="33" t="str">
        <f t="shared" si="184"/>
        <v/>
      </c>
      <c r="J760" s="34" t="str">
        <f t="shared" si="192"/>
        <v/>
      </c>
      <c r="K760" s="34" t="str">
        <f t="shared" ca="1" si="185"/>
        <v/>
      </c>
      <c r="L760" s="33" t="str">
        <f t="shared" si="186"/>
        <v/>
      </c>
      <c r="M760" s="33" t="str">
        <f t="shared" ca="1" si="187"/>
        <v/>
      </c>
      <c r="N760" s="33" t="str">
        <f t="shared" si="188"/>
        <v/>
      </c>
      <c r="O760" s="34" t="str">
        <f t="shared" si="193"/>
        <v/>
      </c>
      <c r="P760" s="34" t="str">
        <f t="shared" ca="1" si="189"/>
        <v/>
      </c>
      <c r="Q760" s="35" t="str">
        <f t="shared" si="190"/>
        <v/>
      </c>
      <c r="R760" s="35" t="str">
        <f t="shared" ca="1" si="191"/>
        <v/>
      </c>
    </row>
    <row r="761" spans="1:18">
      <c r="A761" s="30" t="str">
        <f t="shared" si="181"/>
        <v/>
      </c>
      <c r="B761" s="31"/>
      <c r="C761" s="31"/>
      <c r="D761" s="31">
        <f t="shared" si="194"/>
        <v>730</v>
      </c>
      <c r="E761" s="31"/>
      <c r="F761" s="31"/>
      <c r="G761" s="33" t="str">
        <f t="shared" si="182"/>
        <v/>
      </c>
      <c r="H761" s="33" t="str">
        <f t="shared" ca="1" si="183"/>
        <v/>
      </c>
      <c r="I761" s="33" t="str">
        <f t="shared" si="184"/>
        <v/>
      </c>
      <c r="J761" s="34" t="str">
        <f t="shared" si="192"/>
        <v/>
      </c>
      <c r="K761" s="34" t="str">
        <f t="shared" ca="1" si="185"/>
        <v/>
      </c>
      <c r="L761" s="33" t="str">
        <f t="shared" si="186"/>
        <v/>
      </c>
      <c r="M761" s="33" t="str">
        <f t="shared" ca="1" si="187"/>
        <v/>
      </c>
      <c r="N761" s="33" t="str">
        <f t="shared" si="188"/>
        <v/>
      </c>
      <c r="O761" s="34" t="str">
        <f t="shared" si="193"/>
        <v/>
      </c>
      <c r="P761" s="34" t="str">
        <f t="shared" ca="1" si="189"/>
        <v/>
      </c>
      <c r="Q761" s="35" t="str">
        <f t="shared" si="190"/>
        <v/>
      </c>
      <c r="R761" s="35" t="str">
        <f t="shared" ca="1" si="191"/>
        <v/>
      </c>
    </row>
    <row r="762" spans="1:18">
      <c r="A762" s="30" t="str">
        <f t="shared" si="181"/>
        <v/>
      </c>
      <c r="B762" s="31"/>
      <c r="C762" s="31"/>
      <c r="D762" s="31">
        <f t="shared" si="194"/>
        <v>731</v>
      </c>
      <c r="E762" s="31"/>
      <c r="F762" s="31"/>
      <c r="G762" s="33" t="str">
        <f t="shared" si="182"/>
        <v/>
      </c>
      <c r="H762" s="33" t="str">
        <f t="shared" ca="1" si="183"/>
        <v/>
      </c>
      <c r="I762" s="33" t="str">
        <f t="shared" si="184"/>
        <v/>
      </c>
      <c r="J762" s="34" t="str">
        <f t="shared" si="192"/>
        <v/>
      </c>
      <c r="K762" s="34" t="str">
        <f t="shared" ca="1" si="185"/>
        <v/>
      </c>
      <c r="L762" s="33" t="str">
        <f t="shared" si="186"/>
        <v/>
      </c>
      <c r="M762" s="33" t="str">
        <f t="shared" ca="1" si="187"/>
        <v/>
      </c>
      <c r="N762" s="33" t="str">
        <f t="shared" si="188"/>
        <v/>
      </c>
      <c r="O762" s="34" t="str">
        <f t="shared" si="193"/>
        <v/>
      </c>
      <c r="P762" s="34" t="str">
        <f t="shared" ca="1" si="189"/>
        <v/>
      </c>
      <c r="Q762" s="35" t="str">
        <f t="shared" si="190"/>
        <v/>
      </c>
      <c r="R762" s="35" t="str">
        <f t="shared" ca="1" si="191"/>
        <v/>
      </c>
    </row>
    <row r="763" spans="1:18">
      <c r="A763" s="30" t="str">
        <f t="shared" si="181"/>
        <v/>
      </c>
      <c r="B763" s="31"/>
      <c r="C763" s="31"/>
      <c r="D763" s="31">
        <f t="shared" si="194"/>
        <v>732</v>
      </c>
      <c r="E763" s="31"/>
      <c r="F763" s="31"/>
      <c r="G763" s="33" t="str">
        <f t="shared" si="182"/>
        <v/>
      </c>
      <c r="H763" s="33" t="str">
        <f t="shared" ca="1" si="183"/>
        <v/>
      </c>
      <c r="I763" s="33" t="str">
        <f t="shared" si="184"/>
        <v/>
      </c>
      <c r="J763" s="34" t="str">
        <f t="shared" si="192"/>
        <v/>
      </c>
      <c r="K763" s="34" t="str">
        <f t="shared" ca="1" si="185"/>
        <v/>
      </c>
      <c r="L763" s="33" t="str">
        <f t="shared" si="186"/>
        <v/>
      </c>
      <c r="M763" s="33" t="str">
        <f t="shared" ca="1" si="187"/>
        <v/>
      </c>
      <c r="N763" s="33" t="str">
        <f t="shared" si="188"/>
        <v/>
      </c>
      <c r="O763" s="34" t="str">
        <f t="shared" si="193"/>
        <v/>
      </c>
      <c r="P763" s="34" t="str">
        <f t="shared" ca="1" si="189"/>
        <v/>
      </c>
      <c r="Q763" s="35" t="str">
        <f t="shared" si="190"/>
        <v/>
      </c>
      <c r="R763" s="35" t="str">
        <f t="shared" ca="1" si="191"/>
        <v/>
      </c>
    </row>
    <row r="764" spans="1:18">
      <c r="A764" s="30" t="str">
        <f t="shared" si="181"/>
        <v/>
      </c>
      <c r="B764" s="31"/>
      <c r="C764" s="31"/>
      <c r="D764" s="31">
        <f t="shared" si="194"/>
        <v>733</v>
      </c>
      <c r="E764" s="31"/>
      <c r="F764" s="31"/>
      <c r="G764" s="33" t="str">
        <f t="shared" si="182"/>
        <v/>
      </c>
      <c r="H764" s="33" t="str">
        <f t="shared" ca="1" si="183"/>
        <v/>
      </c>
      <c r="I764" s="33" t="str">
        <f t="shared" si="184"/>
        <v/>
      </c>
      <c r="J764" s="34" t="str">
        <f t="shared" si="192"/>
        <v/>
      </c>
      <c r="K764" s="34" t="str">
        <f t="shared" ca="1" si="185"/>
        <v/>
      </c>
      <c r="L764" s="33" t="str">
        <f t="shared" si="186"/>
        <v/>
      </c>
      <c r="M764" s="33" t="str">
        <f t="shared" ca="1" si="187"/>
        <v/>
      </c>
      <c r="N764" s="33" t="str">
        <f t="shared" si="188"/>
        <v/>
      </c>
      <c r="O764" s="34" t="str">
        <f t="shared" si="193"/>
        <v/>
      </c>
      <c r="P764" s="34" t="str">
        <f t="shared" ca="1" si="189"/>
        <v/>
      </c>
      <c r="Q764" s="35" t="str">
        <f t="shared" si="190"/>
        <v/>
      </c>
      <c r="R764" s="35" t="str">
        <f t="shared" ca="1" si="191"/>
        <v/>
      </c>
    </row>
    <row r="765" spans="1:18">
      <c r="A765" s="30" t="str">
        <f t="shared" si="181"/>
        <v/>
      </c>
      <c r="B765" s="31"/>
      <c r="C765" s="31"/>
      <c r="D765" s="31">
        <f t="shared" si="194"/>
        <v>734</v>
      </c>
      <c r="E765" s="31"/>
      <c r="F765" s="31"/>
      <c r="G765" s="33" t="str">
        <f t="shared" si="182"/>
        <v/>
      </c>
      <c r="H765" s="33" t="str">
        <f t="shared" ca="1" si="183"/>
        <v/>
      </c>
      <c r="I765" s="33" t="str">
        <f t="shared" si="184"/>
        <v/>
      </c>
      <c r="J765" s="34" t="str">
        <f t="shared" si="192"/>
        <v/>
      </c>
      <c r="K765" s="34" t="str">
        <f t="shared" ca="1" si="185"/>
        <v/>
      </c>
      <c r="L765" s="33" t="str">
        <f t="shared" si="186"/>
        <v/>
      </c>
      <c r="M765" s="33" t="str">
        <f t="shared" ca="1" si="187"/>
        <v/>
      </c>
      <c r="N765" s="33" t="str">
        <f t="shared" si="188"/>
        <v/>
      </c>
      <c r="O765" s="34" t="str">
        <f t="shared" si="193"/>
        <v/>
      </c>
      <c r="P765" s="34" t="str">
        <f t="shared" ca="1" si="189"/>
        <v/>
      </c>
      <c r="Q765" s="35" t="str">
        <f t="shared" si="190"/>
        <v/>
      </c>
      <c r="R765" s="35" t="str">
        <f t="shared" ca="1" si="191"/>
        <v/>
      </c>
    </row>
    <row r="766" spans="1:18">
      <c r="A766" s="30" t="str">
        <f t="shared" si="181"/>
        <v/>
      </c>
      <c r="B766" s="31"/>
      <c r="C766" s="31"/>
      <c r="D766" s="31">
        <f t="shared" si="194"/>
        <v>735</v>
      </c>
      <c r="E766" s="31"/>
      <c r="F766" s="31"/>
      <c r="G766" s="33" t="str">
        <f t="shared" si="182"/>
        <v/>
      </c>
      <c r="H766" s="33" t="str">
        <f t="shared" ca="1" si="183"/>
        <v/>
      </c>
      <c r="I766" s="33" t="str">
        <f t="shared" si="184"/>
        <v/>
      </c>
      <c r="J766" s="34" t="str">
        <f t="shared" si="192"/>
        <v/>
      </c>
      <c r="K766" s="34" t="str">
        <f t="shared" ca="1" si="185"/>
        <v/>
      </c>
      <c r="L766" s="33" t="str">
        <f t="shared" si="186"/>
        <v/>
      </c>
      <c r="M766" s="33" t="str">
        <f t="shared" ca="1" si="187"/>
        <v/>
      </c>
      <c r="N766" s="33" t="str">
        <f t="shared" si="188"/>
        <v/>
      </c>
      <c r="O766" s="34" t="str">
        <f t="shared" si="193"/>
        <v/>
      </c>
      <c r="P766" s="34" t="str">
        <f t="shared" ca="1" si="189"/>
        <v/>
      </c>
      <c r="Q766" s="35" t="str">
        <f t="shared" si="190"/>
        <v/>
      </c>
      <c r="R766" s="35" t="str">
        <f t="shared" ca="1" si="191"/>
        <v/>
      </c>
    </row>
    <row r="767" spans="1:18">
      <c r="A767" s="30" t="str">
        <f t="shared" si="181"/>
        <v/>
      </c>
      <c r="B767" s="31"/>
      <c r="C767" s="31"/>
      <c r="D767" s="31">
        <f t="shared" si="194"/>
        <v>736</v>
      </c>
      <c r="E767" s="31"/>
      <c r="F767" s="31"/>
      <c r="G767" s="33" t="str">
        <f t="shared" si="182"/>
        <v/>
      </c>
      <c r="H767" s="33" t="str">
        <f t="shared" ca="1" si="183"/>
        <v/>
      </c>
      <c r="I767" s="33" t="str">
        <f t="shared" si="184"/>
        <v/>
      </c>
      <c r="J767" s="34" t="str">
        <f t="shared" si="192"/>
        <v/>
      </c>
      <c r="K767" s="34" t="str">
        <f t="shared" ca="1" si="185"/>
        <v/>
      </c>
      <c r="L767" s="33" t="str">
        <f t="shared" si="186"/>
        <v/>
      </c>
      <c r="M767" s="33" t="str">
        <f t="shared" ca="1" si="187"/>
        <v/>
      </c>
      <c r="N767" s="33" t="str">
        <f t="shared" si="188"/>
        <v/>
      </c>
      <c r="O767" s="34" t="str">
        <f t="shared" si="193"/>
        <v/>
      </c>
      <c r="P767" s="34" t="str">
        <f t="shared" ca="1" si="189"/>
        <v/>
      </c>
      <c r="Q767" s="35" t="str">
        <f t="shared" si="190"/>
        <v/>
      </c>
      <c r="R767" s="35" t="str">
        <f t="shared" ca="1" si="191"/>
        <v/>
      </c>
    </row>
    <row r="768" spans="1:18">
      <c r="A768" s="30" t="str">
        <f t="shared" si="181"/>
        <v/>
      </c>
      <c r="B768" s="31"/>
      <c r="C768" s="31"/>
      <c r="D768" s="31">
        <f t="shared" si="194"/>
        <v>737</v>
      </c>
      <c r="E768" s="31"/>
      <c r="F768" s="31"/>
      <c r="G768" s="33" t="str">
        <f t="shared" si="182"/>
        <v/>
      </c>
      <c r="H768" s="33" t="str">
        <f t="shared" ca="1" si="183"/>
        <v/>
      </c>
      <c r="I768" s="33" t="str">
        <f t="shared" si="184"/>
        <v/>
      </c>
      <c r="J768" s="34" t="str">
        <f t="shared" si="192"/>
        <v/>
      </c>
      <c r="K768" s="34" t="str">
        <f t="shared" ca="1" si="185"/>
        <v/>
      </c>
      <c r="L768" s="33" t="str">
        <f t="shared" si="186"/>
        <v/>
      </c>
      <c r="M768" s="33" t="str">
        <f t="shared" ca="1" si="187"/>
        <v/>
      </c>
      <c r="N768" s="33" t="str">
        <f t="shared" si="188"/>
        <v/>
      </c>
      <c r="O768" s="34" t="str">
        <f t="shared" si="193"/>
        <v/>
      </c>
      <c r="P768" s="34" t="str">
        <f t="shared" ca="1" si="189"/>
        <v/>
      </c>
      <c r="Q768" s="35" t="str">
        <f t="shared" si="190"/>
        <v/>
      </c>
      <c r="R768" s="35" t="str">
        <f t="shared" ca="1" si="191"/>
        <v/>
      </c>
    </row>
    <row r="769" spans="1:18">
      <c r="A769" s="30" t="str">
        <f t="shared" si="181"/>
        <v/>
      </c>
      <c r="B769" s="31"/>
      <c r="C769" s="31"/>
      <c r="D769" s="31">
        <f t="shared" si="194"/>
        <v>738</v>
      </c>
      <c r="E769" s="31"/>
      <c r="F769" s="31"/>
      <c r="G769" s="33" t="str">
        <f t="shared" si="182"/>
        <v/>
      </c>
      <c r="H769" s="33" t="str">
        <f t="shared" ca="1" si="183"/>
        <v/>
      </c>
      <c r="I769" s="33" t="str">
        <f t="shared" si="184"/>
        <v/>
      </c>
      <c r="J769" s="34" t="str">
        <f t="shared" si="192"/>
        <v/>
      </c>
      <c r="K769" s="34" t="str">
        <f t="shared" ca="1" si="185"/>
        <v/>
      </c>
      <c r="L769" s="33" t="str">
        <f t="shared" si="186"/>
        <v/>
      </c>
      <c r="M769" s="33" t="str">
        <f t="shared" ca="1" si="187"/>
        <v/>
      </c>
      <c r="N769" s="33" t="str">
        <f t="shared" si="188"/>
        <v/>
      </c>
      <c r="O769" s="34" t="str">
        <f t="shared" si="193"/>
        <v/>
      </c>
      <c r="P769" s="34" t="str">
        <f t="shared" ca="1" si="189"/>
        <v/>
      </c>
      <c r="Q769" s="35" t="str">
        <f t="shared" si="190"/>
        <v/>
      </c>
      <c r="R769" s="35" t="str">
        <f t="shared" ca="1" si="191"/>
        <v/>
      </c>
    </row>
    <row r="770" spans="1:18">
      <c r="A770" s="30" t="str">
        <f t="shared" si="181"/>
        <v/>
      </c>
      <c r="B770" s="31"/>
      <c r="C770" s="31"/>
      <c r="D770" s="31">
        <f t="shared" si="194"/>
        <v>739</v>
      </c>
      <c r="E770" s="31"/>
      <c r="F770" s="31"/>
      <c r="G770" s="33" t="str">
        <f t="shared" si="182"/>
        <v/>
      </c>
      <c r="H770" s="33" t="str">
        <f t="shared" ca="1" si="183"/>
        <v/>
      </c>
      <c r="I770" s="33" t="str">
        <f t="shared" si="184"/>
        <v/>
      </c>
      <c r="J770" s="34" t="str">
        <f t="shared" si="192"/>
        <v/>
      </c>
      <c r="K770" s="34" t="str">
        <f t="shared" ca="1" si="185"/>
        <v/>
      </c>
      <c r="L770" s="33" t="str">
        <f t="shared" si="186"/>
        <v/>
      </c>
      <c r="M770" s="33" t="str">
        <f t="shared" ca="1" si="187"/>
        <v/>
      </c>
      <c r="N770" s="33" t="str">
        <f t="shared" si="188"/>
        <v/>
      </c>
      <c r="O770" s="34" t="str">
        <f t="shared" si="193"/>
        <v/>
      </c>
      <c r="P770" s="34" t="str">
        <f t="shared" ca="1" si="189"/>
        <v/>
      </c>
      <c r="Q770" s="35" t="str">
        <f t="shared" si="190"/>
        <v/>
      </c>
      <c r="R770" s="35" t="str">
        <f t="shared" ca="1" si="191"/>
        <v/>
      </c>
    </row>
    <row r="771" spans="1:18">
      <c r="A771" s="30" t="str">
        <f t="shared" si="181"/>
        <v/>
      </c>
      <c r="B771" s="31"/>
      <c r="C771" s="31"/>
      <c r="D771" s="31">
        <f t="shared" si="194"/>
        <v>740</v>
      </c>
      <c r="E771" s="31"/>
      <c r="F771" s="31"/>
      <c r="G771" s="33" t="str">
        <f t="shared" si="182"/>
        <v/>
      </c>
      <c r="H771" s="33" t="str">
        <f t="shared" ca="1" si="183"/>
        <v/>
      </c>
      <c r="I771" s="33" t="str">
        <f t="shared" si="184"/>
        <v/>
      </c>
      <c r="J771" s="34" t="str">
        <f t="shared" si="192"/>
        <v/>
      </c>
      <c r="K771" s="34" t="str">
        <f t="shared" ca="1" si="185"/>
        <v/>
      </c>
      <c r="L771" s="33" t="str">
        <f t="shared" si="186"/>
        <v/>
      </c>
      <c r="M771" s="33" t="str">
        <f t="shared" ca="1" si="187"/>
        <v/>
      </c>
      <c r="N771" s="33" t="str">
        <f t="shared" si="188"/>
        <v/>
      </c>
      <c r="O771" s="34" t="str">
        <f t="shared" si="193"/>
        <v/>
      </c>
      <c r="P771" s="34" t="str">
        <f t="shared" ca="1" si="189"/>
        <v/>
      </c>
      <c r="Q771" s="35" t="str">
        <f t="shared" si="190"/>
        <v/>
      </c>
      <c r="R771" s="35" t="str">
        <f t="shared" ca="1" si="191"/>
        <v/>
      </c>
    </row>
    <row r="772" spans="1:18">
      <c r="A772" s="30" t="str">
        <f t="shared" si="181"/>
        <v/>
      </c>
      <c r="B772" s="31"/>
      <c r="C772" s="31"/>
      <c r="D772" s="31">
        <f t="shared" si="194"/>
        <v>741</v>
      </c>
      <c r="E772" s="31"/>
      <c r="F772" s="31"/>
      <c r="G772" s="33" t="str">
        <f t="shared" si="182"/>
        <v/>
      </c>
      <c r="H772" s="33" t="str">
        <f t="shared" ca="1" si="183"/>
        <v/>
      </c>
      <c r="I772" s="33" t="str">
        <f t="shared" si="184"/>
        <v/>
      </c>
      <c r="J772" s="34" t="str">
        <f t="shared" si="192"/>
        <v/>
      </c>
      <c r="K772" s="34" t="str">
        <f t="shared" ca="1" si="185"/>
        <v/>
      </c>
      <c r="L772" s="33" t="str">
        <f t="shared" si="186"/>
        <v/>
      </c>
      <c r="M772" s="33" t="str">
        <f t="shared" ca="1" si="187"/>
        <v/>
      </c>
      <c r="N772" s="33" t="str">
        <f t="shared" si="188"/>
        <v/>
      </c>
      <c r="O772" s="34" t="str">
        <f t="shared" si="193"/>
        <v/>
      </c>
      <c r="P772" s="34" t="str">
        <f t="shared" ca="1" si="189"/>
        <v/>
      </c>
      <c r="Q772" s="35" t="str">
        <f t="shared" si="190"/>
        <v/>
      </c>
      <c r="R772" s="35" t="str">
        <f t="shared" ca="1" si="191"/>
        <v/>
      </c>
    </row>
    <row r="773" spans="1:18">
      <c r="A773" s="30" t="str">
        <f t="shared" si="181"/>
        <v/>
      </c>
      <c r="B773" s="31"/>
      <c r="C773" s="31"/>
      <c r="D773" s="31">
        <f t="shared" si="194"/>
        <v>742</v>
      </c>
      <c r="E773" s="31"/>
      <c r="F773" s="31"/>
      <c r="G773" s="33" t="str">
        <f t="shared" si="182"/>
        <v/>
      </c>
      <c r="H773" s="33" t="str">
        <f t="shared" ca="1" si="183"/>
        <v/>
      </c>
      <c r="I773" s="33" t="str">
        <f t="shared" si="184"/>
        <v/>
      </c>
      <c r="J773" s="34" t="str">
        <f t="shared" si="192"/>
        <v/>
      </c>
      <c r="K773" s="34" t="str">
        <f t="shared" ca="1" si="185"/>
        <v/>
      </c>
      <c r="L773" s="33" t="str">
        <f t="shared" si="186"/>
        <v/>
      </c>
      <c r="M773" s="33" t="str">
        <f t="shared" ca="1" si="187"/>
        <v/>
      </c>
      <c r="N773" s="33" t="str">
        <f t="shared" si="188"/>
        <v/>
      </c>
      <c r="O773" s="34" t="str">
        <f t="shared" si="193"/>
        <v/>
      </c>
      <c r="P773" s="34" t="str">
        <f t="shared" ca="1" si="189"/>
        <v/>
      </c>
      <c r="Q773" s="35" t="str">
        <f t="shared" si="190"/>
        <v/>
      </c>
      <c r="R773" s="35" t="str">
        <f t="shared" ca="1" si="191"/>
        <v/>
      </c>
    </row>
    <row r="774" spans="1:18">
      <c r="A774" s="30" t="str">
        <f t="shared" si="181"/>
        <v/>
      </c>
      <c r="B774" s="31"/>
      <c r="C774" s="31"/>
      <c r="D774" s="31">
        <f t="shared" si="194"/>
        <v>743</v>
      </c>
      <c r="E774" s="31"/>
      <c r="F774" s="31"/>
      <c r="G774" s="33" t="str">
        <f t="shared" si="182"/>
        <v/>
      </c>
      <c r="H774" s="33" t="str">
        <f t="shared" ca="1" si="183"/>
        <v/>
      </c>
      <c r="I774" s="33" t="str">
        <f t="shared" si="184"/>
        <v/>
      </c>
      <c r="J774" s="34" t="str">
        <f t="shared" si="192"/>
        <v/>
      </c>
      <c r="K774" s="34" t="str">
        <f t="shared" ca="1" si="185"/>
        <v/>
      </c>
      <c r="L774" s="33" t="str">
        <f t="shared" si="186"/>
        <v/>
      </c>
      <c r="M774" s="33" t="str">
        <f t="shared" ca="1" si="187"/>
        <v/>
      </c>
      <c r="N774" s="33" t="str">
        <f t="shared" si="188"/>
        <v/>
      </c>
      <c r="O774" s="34" t="str">
        <f t="shared" si="193"/>
        <v/>
      </c>
      <c r="P774" s="34" t="str">
        <f t="shared" ca="1" si="189"/>
        <v/>
      </c>
      <c r="Q774" s="35" t="str">
        <f t="shared" si="190"/>
        <v/>
      </c>
      <c r="R774" s="35" t="str">
        <f t="shared" ca="1" si="191"/>
        <v/>
      </c>
    </row>
    <row r="775" spans="1:18">
      <c r="A775" s="30" t="str">
        <f t="shared" si="181"/>
        <v/>
      </c>
      <c r="B775" s="31"/>
      <c r="C775" s="31"/>
      <c r="D775" s="31">
        <f t="shared" si="194"/>
        <v>744</v>
      </c>
      <c r="E775" s="31"/>
      <c r="F775" s="31"/>
      <c r="G775" s="33" t="str">
        <f t="shared" si="182"/>
        <v/>
      </c>
      <c r="H775" s="33" t="str">
        <f t="shared" ca="1" si="183"/>
        <v/>
      </c>
      <c r="I775" s="33" t="str">
        <f t="shared" si="184"/>
        <v/>
      </c>
      <c r="J775" s="34" t="str">
        <f t="shared" si="192"/>
        <v/>
      </c>
      <c r="K775" s="34" t="str">
        <f t="shared" ca="1" si="185"/>
        <v/>
      </c>
      <c r="L775" s="33" t="str">
        <f t="shared" si="186"/>
        <v/>
      </c>
      <c r="M775" s="33" t="str">
        <f t="shared" ca="1" si="187"/>
        <v/>
      </c>
      <c r="N775" s="33" t="str">
        <f t="shared" si="188"/>
        <v/>
      </c>
      <c r="O775" s="34" t="str">
        <f t="shared" si="193"/>
        <v/>
      </c>
      <c r="P775" s="34" t="str">
        <f t="shared" ca="1" si="189"/>
        <v/>
      </c>
      <c r="Q775" s="35" t="str">
        <f t="shared" si="190"/>
        <v/>
      </c>
      <c r="R775" s="35" t="str">
        <f t="shared" ca="1" si="191"/>
        <v/>
      </c>
    </row>
    <row r="776" spans="1:18">
      <c r="A776" s="30" t="str">
        <f t="shared" si="181"/>
        <v/>
      </c>
      <c r="B776" s="31"/>
      <c r="C776" s="31"/>
      <c r="D776" s="31">
        <f t="shared" si="194"/>
        <v>745</v>
      </c>
      <c r="E776" s="31"/>
      <c r="F776" s="31"/>
      <c r="G776" s="33" t="str">
        <f t="shared" si="182"/>
        <v/>
      </c>
      <c r="H776" s="33" t="str">
        <f t="shared" ca="1" si="183"/>
        <v/>
      </c>
      <c r="I776" s="33" t="str">
        <f t="shared" si="184"/>
        <v/>
      </c>
      <c r="J776" s="34" t="str">
        <f t="shared" si="192"/>
        <v/>
      </c>
      <c r="K776" s="34" t="str">
        <f t="shared" ca="1" si="185"/>
        <v/>
      </c>
      <c r="L776" s="33" t="str">
        <f t="shared" si="186"/>
        <v/>
      </c>
      <c r="M776" s="33" t="str">
        <f t="shared" ca="1" si="187"/>
        <v/>
      </c>
      <c r="N776" s="33" t="str">
        <f t="shared" si="188"/>
        <v/>
      </c>
      <c r="O776" s="34" t="str">
        <f t="shared" si="193"/>
        <v/>
      </c>
      <c r="P776" s="34" t="str">
        <f t="shared" ca="1" si="189"/>
        <v/>
      </c>
      <c r="Q776" s="35" t="str">
        <f t="shared" si="190"/>
        <v/>
      </c>
      <c r="R776" s="35" t="str">
        <f t="shared" ca="1" si="191"/>
        <v/>
      </c>
    </row>
    <row r="777" spans="1:18">
      <c r="A777" s="30" t="str">
        <f t="shared" si="181"/>
        <v/>
      </c>
      <c r="B777" s="31"/>
      <c r="C777" s="31"/>
      <c r="D777" s="31">
        <f t="shared" si="194"/>
        <v>746</v>
      </c>
      <c r="E777" s="31"/>
      <c r="F777" s="31"/>
      <c r="G777" s="33" t="str">
        <f t="shared" si="182"/>
        <v/>
      </c>
      <c r="H777" s="33" t="str">
        <f t="shared" ca="1" si="183"/>
        <v/>
      </c>
      <c r="I777" s="33" t="str">
        <f t="shared" si="184"/>
        <v/>
      </c>
      <c r="J777" s="34" t="str">
        <f t="shared" si="192"/>
        <v/>
      </c>
      <c r="K777" s="34" t="str">
        <f t="shared" ca="1" si="185"/>
        <v/>
      </c>
      <c r="L777" s="33" t="str">
        <f t="shared" si="186"/>
        <v/>
      </c>
      <c r="M777" s="33" t="str">
        <f t="shared" ca="1" si="187"/>
        <v/>
      </c>
      <c r="N777" s="33" t="str">
        <f t="shared" si="188"/>
        <v/>
      </c>
      <c r="O777" s="34" t="str">
        <f t="shared" si="193"/>
        <v/>
      </c>
      <c r="P777" s="34" t="str">
        <f t="shared" ca="1" si="189"/>
        <v/>
      </c>
      <c r="Q777" s="35" t="str">
        <f t="shared" si="190"/>
        <v/>
      </c>
      <c r="R777" s="35" t="str">
        <f t="shared" ca="1" si="191"/>
        <v/>
      </c>
    </row>
    <row r="778" spans="1:18">
      <c r="A778" s="30" t="str">
        <f t="shared" si="181"/>
        <v/>
      </c>
      <c r="B778" s="31"/>
      <c r="C778" s="31"/>
      <c r="D778" s="31">
        <f t="shared" si="194"/>
        <v>747</v>
      </c>
      <c r="E778" s="31"/>
      <c r="F778" s="31"/>
      <c r="G778" s="33" t="str">
        <f t="shared" si="182"/>
        <v/>
      </c>
      <c r="H778" s="33" t="str">
        <f t="shared" ca="1" si="183"/>
        <v/>
      </c>
      <c r="I778" s="33" t="str">
        <f t="shared" si="184"/>
        <v/>
      </c>
      <c r="J778" s="34" t="str">
        <f t="shared" si="192"/>
        <v/>
      </c>
      <c r="K778" s="34" t="str">
        <f t="shared" ca="1" si="185"/>
        <v/>
      </c>
      <c r="L778" s="33" t="str">
        <f t="shared" si="186"/>
        <v/>
      </c>
      <c r="M778" s="33" t="str">
        <f t="shared" ca="1" si="187"/>
        <v/>
      </c>
      <c r="N778" s="33" t="str">
        <f t="shared" si="188"/>
        <v/>
      </c>
      <c r="O778" s="34" t="str">
        <f t="shared" si="193"/>
        <v/>
      </c>
      <c r="P778" s="34" t="str">
        <f t="shared" ca="1" si="189"/>
        <v/>
      </c>
      <c r="Q778" s="35" t="str">
        <f t="shared" si="190"/>
        <v/>
      </c>
      <c r="R778" s="35" t="str">
        <f t="shared" ca="1" si="191"/>
        <v/>
      </c>
    </row>
    <row r="779" spans="1:18">
      <c r="A779" s="30" t="str">
        <f t="shared" si="181"/>
        <v/>
      </c>
      <c r="B779" s="31"/>
      <c r="C779" s="31"/>
      <c r="D779" s="31">
        <f t="shared" si="194"/>
        <v>748</v>
      </c>
      <c r="E779" s="31"/>
      <c r="F779" s="31"/>
      <c r="G779" s="33" t="str">
        <f t="shared" si="182"/>
        <v/>
      </c>
      <c r="H779" s="33" t="str">
        <f t="shared" ca="1" si="183"/>
        <v/>
      </c>
      <c r="I779" s="33" t="str">
        <f t="shared" si="184"/>
        <v/>
      </c>
      <c r="J779" s="34" t="str">
        <f t="shared" si="192"/>
        <v/>
      </c>
      <c r="K779" s="34" t="str">
        <f t="shared" ca="1" si="185"/>
        <v/>
      </c>
      <c r="L779" s="33" t="str">
        <f t="shared" si="186"/>
        <v/>
      </c>
      <c r="M779" s="33" t="str">
        <f t="shared" ca="1" si="187"/>
        <v/>
      </c>
      <c r="N779" s="33" t="str">
        <f t="shared" si="188"/>
        <v/>
      </c>
      <c r="O779" s="34" t="str">
        <f t="shared" si="193"/>
        <v/>
      </c>
      <c r="P779" s="34" t="str">
        <f t="shared" ca="1" si="189"/>
        <v/>
      </c>
      <c r="Q779" s="35" t="str">
        <f t="shared" si="190"/>
        <v/>
      </c>
      <c r="R779" s="35" t="str">
        <f t="shared" ca="1" si="191"/>
        <v/>
      </c>
    </row>
    <row r="780" spans="1:18">
      <c r="A780" s="30" t="str">
        <f t="shared" si="181"/>
        <v/>
      </c>
      <c r="B780" s="31"/>
      <c r="C780" s="31"/>
      <c r="D780" s="31">
        <f t="shared" si="194"/>
        <v>749</v>
      </c>
      <c r="E780" s="31"/>
      <c r="F780" s="31"/>
      <c r="G780" s="33" t="str">
        <f t="shared" si="182"/>
        <v/>
      </c>
      <c r="H780" s="33" t="str">
        <f t="shared" ca="1" si="183"/>
        <v/>
      </c>
      <c r="I780" s="33" t="str">
        <f t="shared" si="184"/>
        <v/>
      </c>
      <c r="J780" s="34" t="str">
        <f t="shared" si="192"/>
        <v/>
      </c>
      <c r="K780" s="34" t="str">
        <f t="shared" ca="1" si="185"/>
        <v/>
      </c>
      <c r="L780" s="33" t="str">
        <f t="shared" si="186"/>
        <v/>
      </c>
      <c r="M780" s="33" t="str">
        <f t="shared" ca="1" si="187"/>
        <v/>
      </c>
      <c r="N780" s="33" t="str">
        <f t="shared" si="188"/>
        <v/>
      </c>
      <c r="O780" s="34" t="str">
        <f t="shared" si="193"/>
        <v/>
      </c>
      <c r="P780" s="34" t="str">
        <f t="shared" ca="1" si="189"/>
        <v/>
      </c>
      <c r="Q780" s="35" t="str">
        <f t="shared" si="190"/>
        <v/>
      </c>
      <c r="R780" s="35" t="str">
        <f t="shared" ca="1" si="191"/>
        <v/>
      </c>
    </row>
    <row r="781" spans="1:18">
      <c r="A781" s="30" t="str">
        <f t="shared" si="181"/>
        <v/>
      </c>
      <c r="B781" s="31"/>
      <c r="C781" s="31"/>
      <c r="D781" s="31">
        <f t="shared" si="194"/>
        <v>750</v>
      </c>
      <c r="E781" s="31"/>
      <c r="F781" s="31"/>
      <c r="G781" s="33" t="str">
        <f t="shared" si="182"/>
        <v/>
      </c>
      <c r="H781" s="33" t="str">
        <f t="shared" ca="1" si="183"/>
        <v/>
      </c>
      <c r="I781" s="33" t="str">
        <f t="shared" si="184"/>
        <v/>
      </c>
      <c r="J781" s="34" t="str">
        <f t="shared" si="192"/>
        <v/>
      </c>
      <c r="K781" s="34" t="str">
        <f t="shared" ca="1" si="185"/>
        <v/>
      </c>
      <c r="L781" s="33" t="str">
        <f t="shared" si="186"/>
        <v/>
      </c>
      <c r="M781" s="33" t="str">
        <f t="shared" ca="1" si="187"/>
        <v/>
      </c>
      <c r="N781" s="33" t="str">
        <f t="shared" si="188"/>
        <v/>
      </c>
      <c r="O781" s="34" t="str">
        <f t="shared" si="193"/>
        <v/>
      </c>
      <c r="P781" s="34" t="str">
        <f t="shared" ca="1" si="189"/>
        <v/>
      </c>
      <c r="Q781" s="35" t="str">
        <f t="shared" si="190"/>
        <v/>
      </c>
      <c r="R781" s="35" t="str">
        <f t="shared" ca="1" si="191"/>
        <v/>
      </c>
    </row>
    <row r="782" spans="1:18">
      <c r="A782" s="30" t="str">
        <f t="shared" si="181"/>
        <v/>
      </c>
      <c r="B782" s="31"/>
      <c r="C782" s="31"/>
      <c r="D782" s="31">
        <f t="shared" si="194"/>
        <v>751</v>
      </c>
      <c r="E782" s="31"/>
      <c r="F782" s="31"/>
      <c r="G782" s="33" t="str">
        <f t="shared" si="182"/>
        <v/>
      </c>
      <c r="H782" s="33" t="str">
        <f t="shared" ca="1" si="183"/>
        <v/>
      </c>
      <c r="I782" s="33" t="str">
        <f t="shared" si="184"/>
        <v/>
      </c>
      <c r="J782" s="34" t="str">
        <f t="shared" si="192"/>
        <v/>
      </c>
      <c r="K782" s="34" t="str">
        <f t="shared" ca="1" si="185"/>
        <v/>
      </c>
      <c r="L782" s="33" t="str">
        <f t="shared" si="186"/>
        <v/>
      </c>
      <c r="M782" s="33" t="str">
        <f t="shared" ca="1" si="187"/>
        <v/>
      </c>
      <c r="N782" s="33" t="str">
        <f t="shared" si="188"/>
        <v/>
      </c>
      <c r="O782" s="34" t="str">
        <f t="shared" si="193"/>
        <v/>
      </c>
      <c r="P782" s="34" t="str">
        <f t="shared" ca="1" si="189"/>
        <v/>
      </c>
      <c r="Q782" s="35" t="str">
        <f t="shared" si="190"/>
        <v/>
      </c>
      <c r="R782" s="35" t="str">
        <f t="shared" ca="1" si="191"/>
        <v/>
      </c>
    </row>
    <row r="783" spans="1:18">
      <c r="A783" s="30" t="str">
        <f t="shared" si="181"/>
        <v/>
      </c>
      <c r="B783" s="31"/>
      <c r="C783" s="31"/>
      <c r="D783" s="31">
        <f t="shared" si="194"/>
        <v>752</v>
      </c>
      <c r="E783" s="31"/>
      <c r="F783" s="31"/>
      <c r="G783" s="33" t="str">
        <f t="shared" si="182"/>
        <v/>
      </c>
      <c r="H783" s="33" t="str">
        <f t="shared" ca="1" si="183"/>
        <v/>
      </c>
      <c r="I783" s="33" t="str">
        <f t="shared" si="184"/>
        <v/>
      </c>
      <c r="J783" s="34" t="str">
        <f t="shared" si="192"/>
        <v/>
      </c>
      <c r="K783" s="34" t="str">
        <f t="shared" ca="1" si="185"/>
        <v/>
      </c>
      <c r="L783" s="33" t="str">
        <f t="shared" si="186"/>
        <v/>
      </c>
      <c r="M783" s="33" t="str">
        <f t="shared" ca="1" si="187"/>
        <v/>
      </c>
      <c r="N783" s="33" t="str">
        <f t="shared" si="188"/>
        <v/>
      </c>
      <c r="O783" s="34" t="str">
        <f t="shared" si="193"/>
        <v/>
      </c>
      <c r="P783" s="34" t="str">
        <f t="shared" ca="1" si="189"/>
        <v/>
      </c>
      <c r="Q783" s="35" t="str">
        <f t="shared" si="190"/>
        <v/>
      </c>
      <c r="R783" s="35" t="str">
        <f t="shared" ca="1" si="191"/>
        <v/>
      </c>
    </row>
    <row r="784" spans="1:18">
      <c r="A784" s="30" t="str">
        <f t="shared" si="181"/>
        <v/>
      </c>
      <c r="B784" s="31"/>
      <c r="C784" s="31"/>
      <c r="D784" s="31">
        <f t="shared" si="194"/>
        <v>753</v>
      </c>
      <c r="E784" s="31"/>
      <c r="F784" s="31"/>
      <c r="G784" s="33" t="str">
        <f t="shared" si="182"/>
        <v/>
      </c>
      <c r="H784" s="33" t="str">
        <f t="shared" ca="1" si="183"/>
        <v/>
      </c>
      <c r="I784" s="33" t="str">
        <f t="shared" si="184"/>
        <v/>
      </c>
      <c r="J784" s="34" t="str">
        <f t="shared" si="192"/>
        <v/>
      </c>
      <c r="K784" s="34" t="str">
        <f t="shared" ca="1" si="185"/>
        <v/>
      </c>
      <c r="L784" s="33" t="str">
        <f t="shared" si="186"/>
        <v/>
      </c>
      <c r="M784" s="33" t="str">
        <f t="shared" ca="1" si="187"/>
        <v/>
      </c>
      <c r="N784" s="33" t="str">
        <f t="shared" si="188"/>
        <v/>
      </c>
      <c r="O784" s="34" t="str">
        <f t="shared" si="193"/>
        <v/>
      </c>
      <c r="P784" s="34" t="str">
        <f t="shared" ca="1" si="189"/>
        <v/>
      </c>
      <c r="Q784" s="35" t="str">
        <f t="shared" si="190"/>
        <v/>
      </c>
      <c r="R784" s="35" t="str">
        <f t="shared" ca="1" si="191"/>
        <v/>
      </c>
    </row>
    <row r="785" spans="1:18">
      <c r="A785" s="30" t="str">
        <f t="shared" si="181"/>
        <v/>
      </c>
      <c r="B785" s="31"/>
      <c r="C785" s="31"/>
      <c r="D785" s="31">
        <f t="shared" si="194"/>
        <v>754</v>
      </c>
      <c r="E785" s="31"/>
      <c r="F785" s="31"/>
      <c r="G785" s="33" t="str">
        <f t="shared" si="182"/>
        <v/>
      </c>
      <c r="H785" s="33" t="str">
        <f t="shared" ca="1" si="183"/>
        <v/>
      </c>
      <c r="I785" s="33" t="str">
        <f t="shared" si="184"/>
        <v/>
      </c>
      <c r="J785" s="34" t="str">
        <f t="shared" si="192"/>
        <v/>
      </c>
      <c r="K785" s="34" t="str">
        <f t="shared" ca="1" si="185"/>
        <v/>
      </c>
      <c r="L785" s="33" t="str">
        <f t="shared" si="186"/>
        <v/>
      </c>
      <c r="M785" s="33" t="str">
        <f t="shared" ca="1" si="187"/>
        <v/>
      </c>
      <c r="N785" s="33" t="str">
        <f t="shared" si="188"/>
        <v/>
      </c>
      <c r="O785" s="34" t="str">
        <f t="shared" si="193"/>
        <v/>
      </c>
      <c r="P785" s="34" t="str">
        <f t="shared" ca="1" si="189"/>
        <v/>
      </c>
      <c r="Q785" s="35" t="str">
        <f t="shared" si="190"/>
        <v/>
      </c>
      <c r="R785" s="35" t="str">
        <f t="shared" ca="1" si="191"/>
        <v/>
      </c>
    </row>
    <row r="786" spans="1:18">
      <c r="A786" s="30" t="str">
        <f t="shared" si="181"/>
        <v/>
      </c>
      <c r="B786" s="31"/>
      <c r="C786" s="31"/>
      <c r="D786" s="31">
        <f t="shared" si="194"/>
        <v>755</v>
      </c>
      <c r="E786" s="31"/>
      <c r="F786" s="31"/>
      <c r="G786" s="33" t="str">
        <f t="shared" si="182"/>
        <v/>
      </c>
      <c r="H786" s="33" t="str">
        <f t="shared" ca="1" si="183"/>
        <v/>
      </c>
      <c r="I786" s="33" t="str">
        <f t="shared" si="184"/>
        <v/>
      </c>
      <c r="J786" s="34" t="str">
        <f t="shared" si="192"/>
        <v/>
      </c>
      <c r="K786" s="34" t="str">
        <f t="shared" ca="1" si="185"/>
        <v/>
      </c>
      <c r="L786" s="33" t="str">
        <f t="shared" si="186"/>
        <v/>
      </c>
      <c r="M786" s="33" t="str">
        <f t="shared" ca="1" si="187"/>
        <v/>
      </c>
      <c r="N786" s="33" t="str">
        <f t="shared" si="188"/>
        <v/>
      </c>
      <c r="O786" s="34" t="str">
        <f t="shared" si="193"/>
        <v/>
      </c>
      <c r="P786" s="34" t="str">
        <f t="shared" ca="1" si="189"/>
        <v/>
      </c>
      <c r="Q786" s="35" t="str">
        <f t="shared" si="190"/>
        <v/>
      </c>
      <c r="R786" s="35" t="str">
        <f t="shared" ca="1" si="191"/>
        <v/>
      </c>
    </row>
    <row r="787" spans="1:18">
      <c r="A787" s="30" t="str">
        <f t="shared" si="181"/>
        <v/>
      </c>
      <c r="B787" s="31"/>
      <c r="C787" s="31"/>
      <c r="D787" s="31">
        <f t="shared" si="194"/>
        <v>756</v>
      </c>
      <c r="E787" s="31"/>
      <c r="F787" s="31"/>
      <c r="G787" s="33" t="str">
        <f t="shared" si="182"/>
        <v/>
      </c>
      <c r="H787" s="33" t="str">
        <f t="shared" ca="1" si="183"/>
        <v/>
      </c>
      <c r="I787" s="33" t="str">
        <f t="shared" si="184"/>
        <v/>
      </c>
      <c r="J787" s="34" t="str">
        <f t="shared" si="192"/>
        <v/>
      </c>
      <c r="K787" s="34" t="str">
        <f t="shared" ca="1" si="185"/>
        <v/>
      </c>
      <c r="L787" s="33" t="str">
        <f t="shared" si="186"/>
        <v/>
      </c>
      <c r="M787" s="33" t="str">
        <f t="shared" ca="1" si="187"/>
        <v/>
      </c>
      <c r="N787" s="33" t="str">
        <f t="shared" si="188"/>
        <v/>
      </c>
      <c r="O787" s="34" t="str">
        <f t="shared" si="193"/>
        <v/>
      </c>
      <c r="P787" s="34" t="str">
        <f t="shared" ca="1" si="189"/>
        <v/>
      </c>
      <c r="Q787" s="35" t="str">
        <f t="shared" si="190"/>
        <v/>
      </c>
      <c r="R787" s="35" t="str">
        <f t="shared" ca="1" si="191"/>
        <v/>
      </c>
    </row>
    <row r="788" spans="1:18">
      <c r="A788" s="30" t="str">
        <f t="shared" si="181"/>
        <v/>
      </c>
      <c r="B788" s="31"/>
      <c r="C788" s="31"/>
      <c r="D788" s="31">
        <f t="shared" si="194"/>
        <v>757</v>
      </c>
      <c r="E788" s="31"/>
      <c r="F788" s="31"/>
      <c r="G788" s="33" t="str">
        <f t="shared" si="182"/>
        <v/>
      </c>
      <c r="H788" s="33" t="str">
        <f t="shared" ca="1" si="183"/>
        <v/>
      </c>
      <c r="I788" s="33" t="str">
        <f t="shared" si="184"/>
        <v/>
      </c>
      <c r="J788" s="34" t="str">
        <f t="shared" si="192"/>
        <v/>
      </c>
      <c r="K788" s="34" t="str">
        <f t="shared" ca="1" si="185"/>
        <v/>
      </c>
      <c r="L788" s="33" t="str">
        <f t="shared" si="186"/>
        <v/>
      </c>
      <c r="M788" s="33" t="str">
        <f t="shared" ca="1" si="187"/>
        <v/>
      </c>
      <c r="N788" s="33" t="str">
        <f t="shared" si="188"/>
        <v/>
      </c>
      <c r="O788" s="34" t="str">
        <f t="shared" si="193"/>
        <v/>
      </c>
      <c r="P788" s="34" t="str">
        <f t="shared" ca="1" si="189"/>
        <v/>
      </c>
      <c r="Q788" s="35" t="str">
        <f t="shared" si="190"/>
        <v/>
      </c>
      <c r="R788" s="35" t="str">
        <f t="shared" ca="1" si="191"/>
        <v/>
      </c>
    </row>
    <row r="789" spans="1:18">
      <c r="A789" s="30" t="str">
        <f t="shared" si="181"/>
        <v/>
      </c>
      <c r="B789" s="31"/>
      <c r="C789" s="31"/>
      <c r="D789" s="31">
        <f t="shared" si="194"/>
        <v>758</v>
      </c>
      <c r="E789" s="31"/>
      <c r="F789" s="31"/>
      <c r="G789" s="33" t="str">
        <f t="shared" si="182"/>
        <v/>
      </c>
      <c r="H789" s="33" t="str">
        <f t="shared" ca="1" si="183"/>
        <v/>
      </c>
      <c r="I789" s="33" t="str">
        <f t="shared" si="184"/>
        <v/>
      </c>
      <c r="J789" s="34" t="str">
        <f t="shared" si="192"/>
        <v/>
      </c>
      <c r="K789" s="34" t="str">
        <f t="shared" ca="1" si="185"/>
        <v/>
      </c>
      <c r="L789" s="33" t="str">
        <f t="shared" si="186"/>
        <v/>
      </c>
      <c r="M789" s="33" t="str">
        <f t="shared" ca="1" si="187"/>
        <v/>
      </c>
      <c r="N789" s="33" t="str">
        <f t="shared" si="188"/>
        <v/>
      </c>
      <c r="O789" s="34" t="str">
        <f t="shared" si="193"/>
        <v/>
      </c>
      <c r="P789" s="34" t="str">
        <f t="shared" ca="1" si="189"/>
        <v/>
      </c>
      <c r="Q789" s="35" t="str">
        <f t="shared" si="190"/>
        <v/>
      </c>
      <c r="R789" s="35" t="str">
        <f t="shared" ca="1" si="191"/>
        <v/>
      </c>
    </row>
    <row r="790" spans="1:18">
      <c r="A790" s="30" t="str">
        <f t="shared" si="181"/>
        <v/>
      </c>
      <c r="B790" s="31"/>
      <c r="C790" s="31"/>
      <c r="D790" s="31">
        <f t="shared" si="194"/>
        <v>759</v>
      </c>
      <c r="E790" s="31"/>
      <c r="F790" s="31"/>
      <c r="G790" s="33" t="str">
        <f t="shared" si="182"/>
        <v/>
      </c>
      <c r="H790" s="33" t="str">
        <f t="shared" ca="1" si="183"/>
        <v/>
      </c>
      <c r="I790" s="33" t="str">
        <f t="shared" si="184"/>
        <v/>
      </c>
      <c r="J790" s="34" t="str">
        <f t="shared" si="192"/>
        <v/>
      </c>
      <c r="K790" s="34" t="str">
        <f t="shared" ca="1" si="185"/>
        <v/>
      </c>
      <c r="L790" s="33" t="str">
        <f t="shared" si="186"/>
        <v/>
      </c>
      <c r="M790" s="33" t="str">
        <f t="shared" ca="1" si="187"/>
        <v/>
      </c>
      <c r="N790" s="33" t="str">
        <f t="shared" si="188"/>
        <v/>
      </c>
      <c r="O790" s="34" t="str">
        <f t="shared" si="193"/>
        <v/>
      </c>
      <c r="P790" s="34" t="str">
        <f t="shared" ca="1" si="189"/>
        <v/>
      </c>
      <c r="Q790" s="35" t="str">
        <f t="shared" si="190"/>
        <v/>
      </c>
      <c r="R790" s="35" t="str">
        <f t="shared" ca="1" si="191"/>
        <v/>
      </c>
    </row>
    <row r="791" spans="1:18">
      <c r="A791" s="30" t="str">
        <f t="shared" si="181"/>
        <v/>
      </c>
      <c r="B791" s="31"/>
      <c r="C791" s="31"/>
      <c r="D791" s="31">
        <f t="shared" si="194"/>
        <v>760</v>
      </c>
      <c r="E791" s="31"/>
      <c r="F791" s="31"/>
      <c r="G791" s="33" t="str">
        <f t="shared" si="182"/>
        <v/>
      </c>
      <c r="H791" s="33" t="str">
        <f t="shared" ca="1" si="183"/>
        <v/>
      </c>
      <c r="I791" s="33" t="str">
        <f t="shared" si="184"/>
        <v/>
      </c>
      <c r="J791" s="34" t="str">
        <f t="shared" si="192"/>
        <v/>
      </c>
      <c r="K791" s="34" t="str">
        <f t="shared" ca="1" si="185"/>
        <v/>
      </c>
      <c r="L791" s="33" t="str">
        <f t="shared" si="186"/>
        <v/>
      </c>
      <c r="M791" s="33" t="str">
        <f t="shared" ca="1" si="187"/>
        <v/>
      </c>
      <c r="N791" s="33" t="str">
        <f t="shared" si="188"/>
        <v/>
      </c>
      <c r="O791" s="34" t="str">
        <f t="shared" si="193"/>
        <v/>
      </c>
      <c r="P791" s="34" t="str">
        <f t="shared" ca="1" si="189"/>
        <v/>
      </c>
      <c r="Q791" s="35" t="str">
        <f t="shared" si="190"/>
        <v/>
      </c>
      <c r="R791" s="35" t="str">
        <f t="shared" ca="1" si="191"/>
        <v/>
      </c>
    </row>
    <row r="792" spans="1:18">
      <c r="A792" s="30" t="str">
        <f t="shared" si="181"/>
        <v/>
      </c>
      <c r="B792" s="31"/>
      <c r="C792" s="31"/>
      <c r="D792" s="31">
        <f t="shared" si="194"/>
        <v>761</v>
      </c>
      <c r="E792" s="31"/>
      <c r="F792" s="31"/>
      <c r="G792" s="33" t="str">
        <f t="shared" si="182"/>
        <v/>
      </c>
      <c r="H792" s="33" t="str">
        <f t="shared" ca="1" si="183"/>
        <v/>
      </c>
      <c r="I792" s="33" t="str">
        <f t="shared" si="184"/>
        <v/>
      </c>
      <c r="J792" s="34" t="str">
        <f t="shared" si="192"/>
        <v/>
      </c>
      <c r="K792" s="34" t="str">
        <f t="shared" ca="1" si="185"/>
        <v/>
      </c>
      <c r="L792" s="33" t="str">
        <f t="shared" si="186"/>
        <v/>
      </c>
      <c r="M792" s="33" t="str">
        <f t="shared" ca="1" si="187"/>
        <v/>
      </c>
      <c r="N792" s="33" t="str">
        <f t="shared" si="188"/>
        <v/>
      </c>
      <c r="O792" s="34" t="str">
        <f t="shared" si="193"/>
        <v/>
      </c>
      <c r="P792" s="34" t="str">
        <f t="shared" ca="1" si="189"/>
        <v/>
      </c>
      <c r="Q792" s="35" t="str">
        <f t="shared" si="190"/>
        <v/>
      </c>
      <c r="R792" s="35" t="str">
        <f t="shared" ca="1" si="191"/>
        <v/>
      </c>
    </row>
    <row r="793" spans="1:18">
      <c r="A793" s="30" t="str">
        <f t="shared" si="181"/>
        <v/>
      </c>
      <c r="B793" s="31"/>
      <c r="C793" s="31"/>
      <c r="D793" s="31">
        <f t="shared" si="194"/>
        <v>762</v>
      </c>
      <c r="E793" s="31"/>
      <c r="F793" s="31"/>
      <c r="G793" s="33" t="str">
        <f t="shared" si="182"/>
        <v/>
      </c>
      <c r="H793" s="33" t="str">
        <f t="shared" ca="1" si="183"/>
        <v/>
      </c>
      <c r="I793" s="33" t="str">
        <f t="shared" si="184"/>
        <v/>
      </c>
      <c r="J793" s="34" t="str">
        <f t="shared" si="192"/>
        <v/>
      </c>
      <c r="K793" s="34" t="str">
        <f t="shared" ca="1" si="185"/>
        <v/>
      </c>
      <c r="L793" s="33" t="str">
        <f t="shared" si="186"/>
        <v/>
      </c>
      <c r="M793" s="33" t="str">
        <f t="shared" ca="1" si="187"/>
        <v/>
      </c>
      <c r="N793" s="33" t="str">
        <f t="shared" si="188"/>
        <v/>
      </c>
      <c r="O793" s="34" t="str">
        <f t="shared" si="193"/>
        <v/>
      </c>
      <c r="P793" s="34" t="str">
        <f t="shared" ca="1" si="189"/>
        <v/>
      </c>
      <c r="Q793" s="35" t="str">
        <f t="shared" si="190"/>
        <v/>
      </c>
      <c r="R793" s="35" t="str">
        <f t="shared" ca="1" si="191"/>
        <v/>
      </c>
    </row>
    <row r="794" spans="1:18">
      <c r="A794" s="30" t="str">
        <f t="shared" si="181"/>
        <v/>
      </c>
      <c r="B794" s="31"/>
      <c r="C794" s="31"/>
      <c r="D794" s="31">
        <f t="shared" si="194"/>
        <v>763</v>
      </c>
      <c r="E794" s="31"/>
      <c r="F794" s="31"/>
      <c r="G794" s="33" t="str">
        <f t="shared" si="182"/>
        <v/>
      </c>
      <c r="H794" s="33" t="str">
        <f t="shared" ca="1" si="183"/>
        <v/>
      </c>
      <c r="I794" s="33" t="str">
        <f t="shared" si="184"/>
        <v/>
      </c>
      <c r="J794" s="34" t="str">
        <f t="shared" si="192"/>
        <v/>
      </c>
      <c r="K794" s="34" t="str">
        <f t="shared" ca="1" si="185"/>
        <v/>
      </c>
      <c r="L794" s="33" t="str">
        <f t="shared" si="186"/>
        <v/>
      </c>
      <c r="M794" s="33" t="str">
        <f t="shared" ca="1" si="187"/>
        <v/>
      </c>
      <c r="N794" s="33" t="str">
        <f t="shared" si="188"/>
        <v/>
      </c>
      <c r="O794" s="34" t="str">
        <f t="shared" si="193"/>
        <v/>
      </c>
      <c r="P794" s="34" t="str">
        <f t="shared" ca="1" si="189"/>
        <v/>
      </c>
      <c r="Q794" s="35" t="str">
        <f t="shared" si="190"/>
        <v/>
      </c>
      <c r="R794" s="35" t="str">
        <f t="shared" ca="1" si="191"/>
        <v/>
      </c>
    </row>
    <row r="795" spans="1:18">
      <c r="A795" s="30" t="str">
        <f t="shared" si="181"/>
        <v/>
      </c>
      <c r="B795" s="31"/>
      <c r="C795" s="31"/>
      <c r="D795" s="31">
        <f t="shared" si="194"/>
        <v>764</v>
      </c>
      <c r="E795" s="31"/>
      <c r="F795" s="31"/>
      <c r="G795" s="33" t="str">
        <f t="shared" si="182"/>
        <v/>
      </c>
      <c r="H795" s="33" t="str">
        <f t="shared" ca="1" si="183"/>
        <v/>
      </c>
      <c r="I795" s="33" t="str">
        <f t="shared" si="184"/>
        <v/>
      </c>
      <c r="J795" s="34" t="str">
        <f t="shared" si="192"/>
        <v/>
      </c>
      <c r="K795" s="34" t="str">
        <f t="shared" ca="1" si="185"/>
        <v/>
      </c>
      <c r="L795" s="33" t="str">
        <f t="shared" si="186"/>
        <v/>
      </c>
      <c r="M795" s="33" t="str">
        <f t="shared" ca="1" si="187"/>
        <v/>
      </c>
      <c r="N795" s="33" t="str">
        <f t="shared" si="188"/>
        <v/>
      </c>
      <c r="O795" s="34" t="str">
        <f t="shared" si="193"/>
        <v/>
      </c>
      <c r="P795" s="34" t="str">
        <f t="shared" ca="1" si="189"/>
        <v/>
      </c>
      <c r="Q795" s="35" t="str">
        <f t="shared" si="190"/>
        <v/>
      </c>
      <c r="R795" s="35" t="str">
        <f t="shared" ca="1" si="191"/>
        <v/>
      </c>
    </row>
    <row r="796" spans="1:18">
      <c r="A796" s="30" t="str">
        <f t="shared" si="181"/>
        <v/>
      </c>
      <c r="B796" s="31"/>
      <c r="C796" s="31"/>
      <c r="D796" s="31">
        <f t="shared" si="194"/>
        <v>765</v>
      </c>
      <c r="E796" s="31"/>
      <c r="F796" s="31"/>
      <c r="G796" s="33" t="str">
        <f t="shared" si="182"/>
        <v/>
      </c>
      <c r="H796" s="33" t="str">
        <f t="shared" ca="1" si="183"/>
        <v/>
      </c>
      <c r="I796" s="33" t="str">
        <f t="shared" si="184"/>
        <v/>
      </c>
      <c r="J796" s="34" t="str">
        <f t="shared" si="192"/>
        <v/>
      </c>
      <c r="K796" s="34" t="str">
        <f t="shared" ca="1" si="185"/>
        <v/>
      </c>
      <c r="L796" s="33" t="str">
        <f t="shared" si="186"/>
        <v/>
      </c>
      <c r="M796" s="33" t="str">
        <f t="shared" ca="1" si="187"/>
        <v/>
      </c>
      <c r="N796" s="33" t="str">
        <f t="shared" si="188"/>
        <v/>
      </c>
      <c r="O796" s="34" t="str">
        <f t="shared" si="193"/>
        <v/>
      </c>
      <c r="P796" s="34" t="str">
        <f t="shared" ca="1" si="189"/>
        <v/>
      </c>
      <c r="Q796" s="35" t="str">
        <f t="shared" si="190"/>
        <v/>
      </c>
      <c r="R796" s="35" t="str">
        <f t="shared" ca="1" si="191"/>
        <v/>
      </c>
    </row>
    <row r="797" spans="1:18">
      <c r="A797" s="30" t="str">
        <f t="shared" si="181"/>
        <v/>
      </c>
      <c r="B797" s="31"/>
      <c r="C797" s="31"/>
      <c r="D797" s="31">
        <f t="shared" si="194"/>
        <v>766</v>
      </c>
      <c r="E797" s="31"/>
      <c r="F797" s="31"/>
      <c r="G797" s="33" t="str">
        <f t="shared" si="182"/>
        <v/>
      </c>
      <c r="H797" s="33" t="str">
        <f t="shared" ca="1" si="183"/>
        <v/>
      </c>
      <c r="I797" s="33" t="str">
        <f t="shared" si="184"/>
        <v/>
      </c>
      <c r="J797" s="34" t="str">
        <f t="shared" si="192"/>
        <v/>
      </c>
      <c r="K797" s="34" t="str">
        <f t="shared" ca="1" si="185"/>
        <v/>
      </c>
      <c r="L797" s="33" t="str">
        <f t="shared" si="186"/>
        <v/>
      </c>
      <c r="M797" s="33" t="str">
        <f t="shared" ca="1" si="187"/>
        <v/>
      </c>
      <c r="N797" s="33" t="str">
        <f t="shared" si="188"/>
        <v/>
      </c>
      <c r="O797" s="34" t="str">
        <f t="shared" si="193"/>
        <v/>
      </c>
      <c r="P797" s="34" t="str">
        <f t="shared" ca="1" si="189"/>
        <v/>
      </c>
      <c r="Q797" s="35" t="str">
        <f t="shared" si="190"/>
        <v/>
      </c>
      <c r="R797" s="35" t="str">
        <f t="shared" ca="1" si="191"/>
        <v/>
      </c>
    </row>
    <row r="798" spans="1:18">
      <c r="A798" s="30" t="str">
        <f t="shared" si="181"/>
        <v/>
      </c>
      <c r="B798" s="31"/>
      <c r="C798" s="31"/>
      <c r="D798" s="31">
        <f t="shared" si="194"/>
        <v>767</v>
      </c>
      <c r="E798" s="31"/>
      <c r="F798" s="31"/>
      <c r="G798" s="33" t="str">
        <f t="shared" si="182"/>
        <v/>
      </c>
      <c r="H798" s="33" t="str">
        <f t="shared" ca="1" si="183"/>
        <v/>
      </c>
      <c r="I798" s="33" t="str">
        <f t="shared" si="184"/>
        <v/>
      </c>
      <c r="J798" s="34" t="str">
        <f t="shared" si="192"/>
        <v/>
      </c>
      <c r="K798" s="34" t="str">
        <f t="shared" ca="1" si="185"/>
        <v/>
      </c>
      <c r="L798" s="33" t="str">
        <f t="shared" si="186"/>
        <v/>
      </c>
      <c r="M798" s="33" t="str">
        <f t="shared" ca="1" si="187"/>
        <v/>
      </c>
      <c r="N798" s="33" t="str">
        <f t="shared" si="188"/>
        <v/>
      </c>
      <c r="O798" s="34" t="str">
        <f t="shared" si="193"/>
        <v/>
      </c>
      <c r="P798" s="34" t="str">
        <f t="shared" ca="1" si="189"/>
        <v/>
      </c>
      <c r="Q798" s="35" t="str">
        <f t="shared" si="190"/>
        <v/>
      </c>
      <c r="R798" s="35" t="str">
        <f t="shared" ca="1" si="191"/>
        <v/>
      </c>
    </row>
    <row r="799" spans="1:18">
      <c r="A799" s="30" t="str">
        <f t="shared" si="181"/>
        <v/>
      </c>
      <c r="B799" s="31"/>
      <c r="C799" s="31"/>
      <c r="D799" s="31">
        <f t="shared" si="194"/>
        <v>768</v>
      </c>
      <c r="E799" s="31"/>
      <c r="F799" s="31"/>
      <c r="G799" s="33" t="str">
        <f t="shared" si="182"/>
        <v/>
      </c>
      <c r="H799" s="33" t="str">
        <f t="shared" ca="1" si="183"/>
        <v/>
      </c>
      <c r="I799" s="33" t="str">
        <f t="shared" si="184"/>
        <v/>
      </c>
      <c r="J799" s="34" t="str">
        <f t="shared" si="192"/>
        <v/>
      </c>
      <c r="K799" s="34" t="str">
        <f t="shared" ca="1" si="185"/>
        <v/>
      </c>
      <c r="L799" s="33" t="str">
        <f t="shared" si="186"/>
        <v/>
      </c>
      <c r="M799" s="33" t="str">
        <f t="shared" ca="1" si="187"/>
        <v/>
      </c>
      <c r="N799" s="33" t="str">
        <f t="shared" si="188"/>
        <v/>
      </c>
      <c r="O799" s="34" t="str">
        <f t="shared" si="193"/>
        <v/>
      </c>
      <c r="P799" s="34" t="str">
        <f t="shared" ca="1" si="189"/>
        <v/>
      </c>
      <c r="Q799" s="35" t="str">
        <f t="shared" si="190"/>
        <v/>
      </c>
      <c r="R799" s="35" t="str">
        <f t="shared" ca="1" si="191"/>
        <v/>
      </c>
    </row>
    <row r="800" spans="1:18">
      <c r="A800" s="30" t="str">
        <f t="shared" ref="A800:A863" si="195">IF(ISBLANK(INDEX(rngIndexData,D800,1)),"",INDEX(rngIndexData,D800,1))</f>
        <v/>
      </c>
      <c r="B800" s="31"/>
      <c r="C800" s="31"/>
      <c r="D800" s="31">
        <f t="shared" si="194"/>
        <v>769</v>
      </c>
      <c r="E800" s="31"/>
      <c r="F800" s="31"/>
      <c r="G800" s="33" t="str">
        <f t="shared" ref="G800:G863" si="196">IF(AND(D800&gt;rngOff,A800&lt;&gt;""), LN(INDEX(rngData,D800,5)/INDEX(rngData,D800-$B$8,5))/$B$8, "")</f>
        <v/>
      </c>
      <c r="H800" s="33" t="str">
        <f t="shared" ref="H800:H863" ca="1" si="197">IF(AND(D800&gt;rngOff,A800&lt;&gt;""),AVERAGE(OFFSET(G800,0,0,-$B$8,1)),"")</f>
        <v/>
      </c>
      <c r="I800" s="33" t="str">
        <f t="shared" ref="I800:I863" si="198">IF(AND(D800&gt;rngOff,A800&lt;&gt;""), LN(INDEX(rngData,D800,5)/INDEX(rngData,D800-$B$9,5))/$B$9, "")</f>
        <v/>
      </c>
      <c r="J800" s="34" t="str">
        <f t="shared" si="192"/>
        <v/>
      </c>
      <c r="K800" s="34" t="str">
        <f t="shared" ref="K800:K863" ca="1" si="199">IF(AND(D800&gt;rngOff,A800&lt;&gt;""),AVERAGE(OFFSET(J800,0,0,-$B$10,1)),"")</f>
        <v/>
      </c>
      <c r="L800" s="33" t="str">
        <f t="shared" ref="L800:L863" si="200">IF(AND(D800&gt;rngOff,A800&lt;&gt;""), LN(INDEX(rngData,D800,6)/INDEX(rngData,D800-$B$8,6))/$B$8, "")</f>
        <v/>
      </c>
      <c r="M800" s="33" t="str">
        <f t="shared" ref="M800:M863" ca="1" si="201">IF(AND(D800&gt;rngOff,A800&lt;&gt;""),AVERAGE(OFFSET(L800,0,0,-$B$8,1)),"")</f>
        <v/>
      </c>
      <c r="N800" s="33" t="str">
        <f t="shared" ref="N800:N863" si="202">IF(AND(D800&gt;rngOff,A800&lt;&gt;""), LN(INDEX(rngData,D800,6)/INDEX(rngData,D800-$B$9,6))/$B$9, "")</f>
        <v/>
      </c>
      <c r="O800" s="34" t="str">
        <f t="shared" si="193"/>
        <v/>
      </c>
      <c r="P800" s="34" t="str">
        <f t="shared" ref="P800:P863" ca="1" si="203">IF(AND(D800&gt;rngOff,A800&lt;&gt;""),AVERAGE(OFFSET(O800,0,0,-$B$10,1)),"")</f>
        <v/>
      </c>
      <c r="Q800" s="35" t="str">
        <f t="shared" ref="Q800:Q863" si="204">IF(ISBLANK(INDEX(rngPairData,$D800,$U$13)),"",INDEX(rngPairData,$D800,$U$13))</f>
        <v/>
      </c>
      <c r="R800" s="35" t="str">
        <f t="shared" ref="R800:R863" ca="1" si="205">IFERROR(K800-P800,"")</f>
        <v/>
      </c>
    </row>
    <row r="801" spans="1:18">
      <c r="A801" s="30" t="str">
        <f t="shared" si="195"/>
        <v/>
      </c>
      <c r="B801" s="31"/>
      <c r="C801" s="31"/>
      <c r="D801" s="31">
        <f t="shared" si="194"/>
        <v>770</v>
      </c>
      <c r="E801" s="31"/>
      <c r="F801" s="31"/>
      <c r="G801" s="33" t="str">
        <f t="shared" si="196"/>
        <v/>
      </c>
      <c r="H801" s="33" t="str">
        <f t="shared" ca="1" si="197"/>
        <v/>
      </c>
      <c r="I801" s="33" t="str">
        <f t="shared" si="198"/>
        <v/>
      </c>
      <c r="J801" s="34" t="str">
        <f t="shared" si="192"/>
        <v/>
      </c>
      <c r="K801" s="34" t="str">
        <f t="shared" ca="1" si="199"/>
        <v/>
      </c>
      <c r="L801" s="33" t="str">
        <f t="shared" si="200"/>
        <v/>
      </c>
      <c r="M801" s="33" t="str">
        <f t="shared" ca="1" si="201"/>
        <v/>
      </c>
      <c r="N801" s="33" t="str">
        <f t="shared" si="202"/>
        <v/>
      </c>
      <c r="O801" s="34" t="str">
        <f t="shared" si="193"/>
        <v/>
      </c>
      <c r="P801" s="34" t="str">
        <f t="shared" ca="1" si="203"/>
        <v/>
      </c>
      <c r="Q801" s="35" t="str">
        <f t="shared" si="204"/>
        <v/>
      </c>
      <c r="R801" s="35" t="str">
        <f t="shared" ca="1" si="205"/>
        <v/>
      </c>
    </row>
    <row r="802" spans="1:18">
      <c r="A802" s="30" t="str">
        <f t="shared" si="195"/>
        <v/>
      </c>
      <c r="B802" s="31"/>
      <c r="C802" s="31"/>
      <c r="D802" s="31">
        <f t="shared" si="194"/>
        <v>771</v>
      </c>
      <c r="E802" s="31"/>
      <c r="F802" s="31"/>
      <c r="G802" s="33" t="str">
        <f t="shared" si="196"/>
        <v/>
      </c>
      <c r="H802" s="33" t="str">
        <f t="shared" ca="1" si="197"/>
        <v/>
      </c>
      <c r="I802" s="33" t="str">
        <f t="shared" si="198"/>
        <v/>
      </c>
      <c r="J802" s="34" t="str">
        <f t="shared" si="192"/>
        <v/>
      </c>
      <c r="K802" s="34" t="str">
        <f t="shared" ca="1" si="199"/>
        <v/>
      </c>
      <c r="L802" s="33" t="str">
        <f t="shared" si="200"/>
        <v/>
      </c>
      <c r="M802" s="33" t="str">
        <f t="shared" ca="1" si="201"/>
        <v/>
      </c>
      <c r="N802" s="33" t="str">
        <f t="shared" si="202"/>
        <v/>
      </c>
      <c r="O802" s="34" t="str">
        <f t="shared" si="193"/>
        <v/>
      </c>
      <c r="P802" s="34" t="str">
        <f t="shared" ca="1" si="203"/>
        <v/>
      </c>
      <c r="Q802" s="35" t="str">
        <f t="shared" si="204"/>
        <v/>
      </c>
      <c r="R802" s="35" t="str">
        <f t="shared" ca="1" si="205"/>
        <v/>
      </c>
    </row>
    <row r="803" spans="1:18">
      <c r="A803" s="30" t="str">
        <f t="shared" si="195"/>
        <v/>
      </c>
      <c r="B803" s="31"/>
      <c r="C803" s="31"/>
      <c r="D803" s="31">
        <f t="shared" si="194"/>
        <v>772</v>
      </c>
      <c r="E803" s="31"/>
      <c r="F803" s="31"/>
      <c r="G803" s="33" t="str">
        <f t="shared" si="196"/>
        <v/>
      </c>
      <c r="H803" s="33" t="str">
        <f t="shared" ca="1" si="197"/>
        <v/>
      </c>
      <c r="I803" s="33" t="str">
        <f t="shared" si="198"/>
        <v/>
      </c>
      <c r="J803" s="34" t="str">
        <f t="shared" si="192"/>
        <v/>
      </c>
      <c r="K803" s="34" t="str">
        <f t="shared" ca="1" si="199"/>
        <v/>
      </c>
      <c r="L803" s="33" t="str">
        <f t="shared" si="200"/>
        <v/>
      </c>
      <c r="M803" s="33" t="str">
        <f t="shared" ca="1" si="201"/>
        <v/>
      </c>
      <c r="N803" s="33" t="str">
        <f t="shared" si="202"/>
        <v/>
      </c>
      <c r="O803" s="34" t="str">
        <f t="shared" si="193"/>
        <v/>
      </c>
      <c r="P803" s="34" t="str">
        <f t="shared" ca="1" si="203"/>
        <v/>
      </c>
      <c r="Q803" s="35" t="str">
        <f t="shared" si="204"/>
        <v/>
      </c>
      <c r="R803" s="35" t="str">
        <f t="shared" ca="1" si="205"/>
        <v/>
      </c>
    </row>
    <row r="804" spans="1:18">
      <c r="A804" s="30" t="str">
        <f t="shared" si="195"/>
        <v/>
      </c>
      <c r="B804" s="31"/>
      <c r="C804" s="31"/>
      <c r="D804" s="31">
        <f t="shared" si="194"/>
        <v>773</v>
      </c>
      <c r="E804" s="31"/>
      <c r="F804" s="31"/>
      <c r="G804" s="33" t="str">
        <f t="shared" si="196"/>
        <v/>
      </c>
      <c r="H804" s="33" t="str">
        <f t="shared" ca="1" si="197"/>
        <v/>
      </c>
      <c r="I804" s="33" t="str">
        <f t="shared" si="198"/>
        <v/>
      </c>
      <c r="J804" s="34" t="str">
        <f t="shared" si="192"/>
        <v/>
      </c>
      <c r="K804" s="34" t="str">
        <f t="shared" ca="1" si="199"/>
        <v/>
      </c>
      <c r="L804" s="33" t="str">
        <f t="shared" si="200"/>
        <v/>
      </c>
      <c r="M804" s="33" t="str">
        <f t="shared" ca="1" si="201"/>
        <v/>
      </c>
      <c r="N804" s="33" t="str">
        <f t="shared" si="202"/>
        <v/>
      </c>
      <c r="O804" s="34" t="str">
        <f t="shared" si="193"/>
        <v/>
      </c>
      <c r="P804" s="34" t="str">
        <f t="shared" ca="1" si="203"/>
        <v/>
      </c>
      <c r="Q804" s="35" t="str">
        <f t="shared" si="204"/>
        <v/>
      </c>
      <c r="R804" s="35" t="str">
        <f t="shared" ca="1" si="205"/>
        <v/>
      </c>
    </row>
    <row r="805" spans="1:18">
      <c r="A805" s="30" t="str">
        <f t="shared" si="195"/>
        <v/>
      </c>
      <c r="B805" s="31"/>
      <c r="C805" s="31"/>
      <c r="D805" s="31">
        <f t="shared" si="194"/>
        <v>774</v>
      </c>
      <c r="E805" s="31"/>
      <c r="F805" s="31"/>
      <c r="G805" s="33" t="str">
        <f t="shared" si="196"/>
        <v/>
      </c>
      <c r="H805" s="33" t="str">
        <f t="shared" ca="1" si="197"/>
        <v/>
      </c>
      <c r="I805" s="33" t="str">
        <f t="shared" si="198"/>
        <v/>
      </c>
      <c r="J805" s="34" t="str">
        <f t="shared" si="192"/>
        <v/>
      </c>
      <c r="K805" s="34" t="str">
        <f t="shared" ca="1" si="199"/>
        <v/>
      </c>
      <c r="L805" s="33" t="str">
        <f t="shared" si="200"/>
        <v/>
      </c>
      <c r="M805" s="33" t="str">
        <f t="shared" ca="1" si="201"/>
        <v/>
      </c>
      <c r="N805" s="33" t="str">
        <f t="shared" si="202"/>
        <v/>
      </c>
      <c r="O805" s="34" t="str">
        <f t="shared" si="193"/>
        <v/>
      </c>
      <c r="P805" s="34" t="str">
        <f t="shared" ca="1" si="203"/>
        <v/>
      </c>
      <c r="Q805" s="35" t="str">
        <f t="shared" si="204"/>
        <v/>
      </c>
      <c r="R805" s="35" t="str">
        <f t="shared" ca="1" si="205"/>
        <v/>
      </c>
    </row>
    <row r="806" spans="1:18">
      <c r="A806" s="30" t="str">
        <f t="shared" si="195"/>
        <v/>
      </c>
      <c r="B806" s="31"/>
      <c r="C806" s="31"/>
      <c r="D806" s="31">
        <f t="shared" si="194"/>
        <v>775</v>
      </c>
      <c r="E806" s="31"/>
      <c r="F806" s="31"/>
      <c r="G806" s="33" t="str">
        <f t="shared" si="196"/>
        <v/>
      </c>
      <c r="H806" s="33" t="str">
        <f t="shared" ca="1" si="197"/>
        <v/>
      </c>
      <c r="I806" s="33" t="str">
        <f t="shared" si="198"/>
        <v/>
      </c>
      <c r="J806" s="34" t="str">
        <f t="shared" si="192"/>
        <v/>
      </c>
      <c r="K806" s="34" t="str">
        <f t="shared" ca="1" si="199"/>
        <v/>
      </c>
      <c r="L806" s="33" t="str">
        <f t="shared" si="200"/>
        <v/>
      </c>
      <c r="M806" s="33" t="str">
        <f t="shared" ca="1" si="201"/>
        <v/>
      </c>
      <c r="N806" s="33" t="str">
        <f t="shared" si="202"/>
        <v/>
      </c>
      <c r="O806" s="34" t="str">
        <f t="shared" si="193"/>
        <v/>
      </c>
      <c r="P806" s="34" t="str">
        <f t="shared" ca="1" si="203"/>
        <v/>
      </c>
      <c r="Q806" s="35" t="str">
        <f t="shared" si="204"/>
        <v/>
      </c>
      <c r="R806" s="35" t="str">
        <f t="shared" ca="1" si="205"/>
        <v/>
      </c>
    </row>
    <row r="807" spans="1:18">
      <c r="A807" s="30" t="str">
        <f t="shared" si="195"/>
        <v/>
      </c>
      <c r="B807" s="31"/>
      <c r="C807" s="31"/>
      <c r="D807" s="31">
        <f t="shared" si="194"/>
        <v>776</v>
      </c>
      <c r="E807" s="31"/>
      <c r="F807" s="31"/>
      <c r="G807" s="33" t="str">
        <f t="shared" si="196"/>
        <v/>
      </c>
      <c r="H807" s="33" t="str">
        <f t="shared" ca="1" si="197"/>
        <v/>
      </c>
      <c r="I807" s="33" t="str">
        <f t="shared" si="198"/>
        <v/>
      </c>
      <c r="J807" s="34" t="str">
        <f t="shared" si="192"/>
        <v/>
      </c>
      <c r="K807" s="34" t="str">
        <f t="shared" ca="1" si="199"/>
        <v/>
      </c>
      <c r="L807" s="33" t="str">
        <f t="shared" si="200"/>
        <v/>
      </c>
      <c r="M807" s="33" t="str">
        <f t="shared" ca="1" si="201"/>
        <v/>
      </c>
      <c r="N807" s="33" t="str">
        <f t="shared" si="202"/>
        <v/>
      </c>
      <c r="O807" s="34" t="str">
        <f t="shared" si="193"/>
        <v/>
      </c>
      <c r="P807" s="34" t="str">
        <f t="shared" ca="1" si="203"/>
        <v/>
      </c>
      <c r="Q807" s="35" t="str">
        <f t="shared" si="204"/>
        <v/>
      </c>
      <c r="R807" s="35" t="str">
        <f t="shared" ca="1" si="205"/>
        <v/>
      </c>
    </row>
    <row r="808" spans="1:18">
      <c r="A808" s="30" t="str">
        <f t="shared" si="195"/>
        <v/>
      </c>
      <c r="B808" s="31"/>
      <c r="C808" s="31"/>
      <c r="D808" s="31">
        <f t="shared" si="194"/>
        <v>777</v>
      </c>
      <c r="E808" s="31"/>
      <c r="F808" s="31"/>
      <c r="G808" s="33" t="str">
        <f t="shared" si="196"/>
        <v/>
      </c>
      <c r="H808" s="33" t="str">
        <f t="shared" ca="1" si="197"/>
        <v/>
      </c>
      <c r="I808" s="33" t="str">
        <f t="shared" si="198"/>
        <v/>
      </c>
      <c r="J808" s="34" t="str">
        <f t="shared" ref="J808:J871" si="206">IFERROR(I808-G808,"")</f>
        <v/>
      </c>
      <c r="K808" s="34" t="str">
        <f t="shared" ca="1" si="199"/>
        <v/>
      </c>
      <c r="L808" s="33" t="str">
        <f t="shared" si="200"/>
        <v/>
      </c>
      <c r="M808" s="33" t="str">
        <f t="shared" ca="1" si="201"/>
        <v/>
      </c>
      <c r="N808" s="33" t="str">
        <f t="shared" si="202"/>
        <v/>
      </c>
      <c r="O808" s="34" t="str">
        <f t="shared" ref="O808:O871" si="207">IFERROR(N808-L808,"")</f>
        <v/>
      </c>
      <c r="P808" s="34" t="str">
        <f t="shared" ca="1" si="203"/>
        <v/>
      </c>
      <c r="Q808" s="35" t="str">
        <f t="shared" si="204"/>
        <v/>
      </c>
      <c r="R808" s="35" t="str">
        <f t="shared" ca="1" si="205"/>
        <v/>
      </c>
    </row>
    <row r="809" spans="1:18">
      <c r="A809" s="30" t="str">
        <f t="shared" si="195"/>
        <v/>
      </c>
      <c r="B809" s="31"/>
      <c r="C809" s="31"/>
      <c r="D809" s="31">
        <f t="shared" si="194"/>
        <v>778</v>
      </c>
      <c r="E809" s="31"/>
      <c r="F809" s="31"/>
      <c r="G809" s="33" t="str">
        <f t="shared" si="196"/>
        <v/>
      </c>
      <c r="H809" s="33" t="str">
        <f t="shared" ca="1" si="197"/>
        <v/>
      </c>
      <c r="I809" s="33" t="str">
        <f t="shared" si="198"/>
        <v/>
      </c>
      <c r="J809" s="34" t="str">
        <f t="shared" si="206"/>
        <v/>
      </c>
      <c r="K809" s="34" t="str">
        <f t="shared" ca="1" si="199"/>
        <v/>
      </c>
      <c r="L809" s="33" t="str">
        <f t="shared" si="200"/>
        <v/>
      </c>
      <c r="M809" s="33" t="str">
        <f t="shared" ca="1" si="201"/>
        <v/>
      </c>
      <c r="N809" s="33" t="str">
        <f t="shared" si="202"/>
        <v/>
      </c>
      <c r="O809" s="34" t="str">
        <f t="shared" si="207"/>
        <v/>
      </c>
      <c r="P809" s="34" t="str">
        <f t="shared" ca="1" si="203"/>
        <v/>
      </c>
      <c r="Q809" s="35" t="str">
        <f t="shared" si="204"/>
        <v/>
      </c>
      <c r="R809" s="35" t="str">
        <f t="shared" ca="1" si="205"/>
        <v/>
      </c>
    </row>
    <row r="810" spans="1:18">
      <c r="A810" s="30" t="str">
        <f t="shared" si="195"/>
        <v/>
      </c>
      <c r="B810" s="31"/>
      <c r="C810" s="31"/>
      <c r="D810" s="31">
        <f t="shared" si="194"/>
        <v>779</v>
      </c>
      <c r="E810" s="31"/>
      <c r="F810" s="31"/>
      <c r="G810" s="33" t="str">
        <f t="shared" si="196"/>
        <v/>
      </c>
      <c r="H810" s="33" t="str">
        <f t="shared" ca="1" si="197"/>
        <v/>
      </c>
      <c r="I810" s="33" t="str">
        <f t="shared" si="198"/>
        <v/>
      </c>
      <c r="J810" s="34" t="str">
        <f t="shared" si="206"/>
        <v/>
      </c>
      <c r="K810" s="34" t="str">
        <f t="shared" ca="1" si="199"/>
        <v/>
      </c>
      <c r="L810" s="33" t="str">
        <f t="shared" si="200"/>
        <v/>
      </c>
      <c r="M810" s="33" t="str">
        <f t="shared" ca="1" si="201"/>
        <v/>
      </c>
      <c r="N810" s="33" t="str">
        <f t="shared" si="202"/>
        <v/>
      </c>
      <c r="O810" s="34" t="str">
        <f t="shared" si="207"/>
        <v/>
      </c>
      <c r="P810" s="34" t="str">
        <f t="shared" ca="1" si="203"/>
        <v/>
      </c>
      <c r="Q810" s="35" t="str">
        <f t="shared" si="204"/>
        <v/>
      </c>
      <c r="R810" s="35" t="str">
        <f t="shared" ca="1" si="205"/>
        <v/>
      </c>
    </row>
    <row r="811" spans="1:18">
      <c r="A811" s="30" t="str">
        <f t="shared" si="195"/>
        <v/>
      </c>
      <c r="B811" s="31"/>
      <c r="C811" s="31"/>
      <c r="D811" s="31">
        <f t="shared" si="194"/>
        <v>780</v>
      </c>
      <c r="E811" s="31"/>
      <c r="F811" s="31"/>
      <c r="G811" s="33" t="str">
        <f t="shared" si="196"/>
        <v/>
      </c>
      <c r="H811" s="33" t="str">
        <f t="shared" ca="1" si="197"/>
        <v/>
      </c>
      <c r="I811" s="33" t="str">
        <f t="shared" si="198"/>
        <v/>
      </c>
      <c r="J811" s="34" t="str">
        <f t="shared" si="206"/>
        <v/>
      </c>
      <c r="K811" s="34" t="str">
        <f t="shared" ca="1" si="199"/>
        <v/>
      </c>
      <c r="L811" s="33" t="str">
        <f t="shared" si="200"/>
        <v/>
      </c>
      <c r="M811" s="33" t="str">
        <f t="shared" ca="1" si="201"/>
        <v/>
      </c>
      <c r="N811" s="33" t="str">
        <f t="shared" si="202"/>
        <v/>
      </c>
      <c r="O811" s="34" t="str">
        <f t="shared" si="207"/>
        <v/>
      </c>
      <c r="P811" s="34" t="str">
        <f t="shared" ca="1" si="203"/>
        <v/>
      </c>
      <c r="Q811" s="35" t="str">
        <f t="shared" si="204"/>
        <v/>
      </c>
      <c r="R811" s="35" t="str">
        <f t="shared" ca="1" si="205"/>
        <v/>
      </c>
    </row>
    <row r="812" spans="1:18">
      <c r="A812" s="30" t="str">
        <f t="shared" si="195"/>
        <v/>
      </c>
      <c r="B812" s="31"/>
      <c r="C812" s="31"/>
      <c r="D812" s="31">
        <f t="shared" si="194"/>
        <v>781</v>
      </c>
      <c r="E812" s="31"/>
      <c r="F812" s="31"/>
      <c r="G812" s="33" t="str">
        <f t="shared" si="196"/>
        <v/>
      </c>
      <c r="H812" s="33" t="str">
        <f t="shared" ca="1" si="197"/>
        <v/>
      </c>
      <c r="I812" s="33" t="str">
        <f t="shared" si="198"/>
        <v/>
      </c>
      <c r="J812" s="34" t="str">
        <f t="shared" si="206"/>
        <v/>
      </c>
      <c r="K812" s="34" t="str">
        <f t="shared" ca="1" si="199"/>
        <v/>
      </c>
      <c r="L812" s="33" t="str">
        <f t="shared" si="200"/>
        <v/>
      </c>
      <c r="M812" s="33" t="str">
        <f t="shared" ca="1" si="201"/>
        <v/>
      </c>
      <c r="N812" s="33" t="str">
        <f t="shared" si="202"/>
        <v/>
      </c>
      <c r="O812" s="34" t="str">
        <f t="shared" si="207"/>
        <v/>
      </c>
      <c r="P812" s="34" t="str">
        <f t="shared" ca="1" si="203"/>
        <v/>
      </c>
      <c r="Q812" s="35" t="str">
        <f t="shared" si="204"/>
        <v/>
      </c>
      <c r="R812" s="35" t="str">
        <f t="shared" ca="1" si="205"/>
        <v/>
      </c>
    </row>
    <row r="813" spans="1:18">
      <c r="A813" s="30" t="str">
        <f t="shared" si="195"/>
        <v/>
      </c>
      <c r="B813" s="31"/>
      <c r="C813" s="31"/>
      <c r="D813" s="31">
        <f t="shared" si="194"/>
        <v>782</v>
      </c>
      <c r="E813" s="31"/>
      <c r="F813" s="31"/>
      <c r="G813" s="33" t="str">
        <f t="shared" si="196"/>
        <v/>
      </c>
      <c r="H813" s="33" t="str">
        <f t="shared" ca="1" si="197"/>
        <v/>
      </c>
      <c r="I813" s="33" t="str">
        <f t="shared" si="198"/>
        <v/>
      </c>
      <c r="J813" s="34" t="str">
        <f t="shared" si="206"/>
        <v/>
      </c>
      <c r="K813" s="34" t="str">
        <f t="shared" ca="1" si="199"/>
        <v/>
      </c>
      <c r="L813" s="33" t="str">
        <f t="shared" si="200"/>
        <v/>
      </c>
      <c r="M813" s="33" t="str">
        <f t="shared" ca="1" si="201"/>
        <v/>
      </c>
      <c r="N813" s="33" t="str">
        <f t="shared" si="202"/>
        <v/>
      </c>
      <c r="O813" s="34" t="str">
        <f t="shared" si="207"/>
        <v/>
      </c>
      <c r="P813" s="34" t="str">
        <f t="shared" ca="1" si="203"/>
        <v/>
      </c>
      <c r="Q813" s="35" t="str">
        <f t="shared" si="204"/>
        <v/>
      </c>
      <c r="R813" s="35" t="str">
        <f t="shared" ca="1" si="205"/>
        <v/>
      </c>
    </row>
    <row r="814" spans="1:18">
      <c r="A814" s="30" t="str">
        <f t="shared" si="195"/>
        <v/>
      </c>
      <c r="B814" s="31"/>
      <c r="C814" s="31"/>
      <c r="D814" s="31">
        <f t="shared" si="194"/>
        <v>783</v>
      </c>
      <c r="E814" s="31"/>
      <c r="F814" s="31"/>
      <c r="G814" s="33" t="str">
        <f t="shared" si="196"/>
        <v/>
      </c>
      <c r="H814" s="33" t="str">
        <f t="shared" ca="1" si="197"/>
        <v/>
      </c>
      <c r="I814" s="33" t="str">
        <f t="shared" si="198"/>
        <v/>
      </c>
      <c r="J814" s="34" t="str">
        <f t="shared" si="206"/>
        <v/>
      </c>
      <c r="K814" s="34" t="str">
        <f t="shared" ca="1" si="199"/>
        <v/>
      </c>
      <c r="L814" s="33" t="str">
        <f t="shared" si="200"/>
        <v/>
      </c>
      <c r="M814" s="33" t="str">
        <f t="shared" ca="1" si="201"/>
        <v/>
      </c>
      <c r="N814" s="33" t="str">
        <f t="shared" si="202"/>
        <v/>
      </c>
      <c r="O814" s="34" t="str">
        <f t="shared" si="207"/>
        <v/>
      </c>
      <c r="P814" s="34" t="str">
        <f t="shared" ca="1" si="203"/>
        <v/>
      </c>
      <c r="Q814" s="35" t="str">
        <f t="shared" si="204"/>
        <v/>
      </c>
      <c r="R814" s="35" t="str">
        <f t="shared" ca="1" si="205"/>
        <v/>
      </c>
    </row>
    <row r="815" spans="1:18">
      <c r="A815" s="30" t="str">
        <f t="shared" si="195"/>
        <v/>
      </c>
      <c r="B815" s="31"/>
      <c r="C815" s="31"/>
      <c r="D815" s="31">
        <f t="shared" si="194"/>
        <v>784</v>
      </c>
      <c r="E815" s="31"/>
      <c r="F815" s="31"/>
      <c r="G815" s="33" t="str">
        <f t="shared" si="196"/>
        <v/>
      </c>
      <c r="H815" s="33" t="str">
        <f t="shared" ca="1" si="197"/>
        <v/>
      </c>
      <c r="I815" s="33" t="str">
        <f t="shared" si="198"/>
        <v/>
      </c>
      <c r="J815" s="34" t="str">
        <f t="shared" si="206"/>
        <v/>
      </c>
      <c r="K815" s="34" t="str">
        <f t="shared" ca="1" si="199"/>
        <v/>
      </c>
      <c r="L815" s="33" t="str">
        <f t="shared" si="200"/>
        <v/>
      </c>
      <c r="M815" s="33" t="str">
        <f t="shared" ca="1" si="201"/>
        <v/>
      </c>
      <c r="N815" s="33" t="str">
        <f t="shared" si="202"/>
        <v/>
      </c>
      <c r="O815" s="34" t="str">
        <f t="shared" si="207"/>
        <v/>
      </c>
      <c r="P815" s="34" t="str">
        <f t="shared" ca="1" si="203"/>
        <v/>
      </c>
      <c r="Q815" s="35" t="str">
        <f t="shared" si="204"/>
        <v/>
      </c>
      <c r="R815" s="35" t="str">
        <f t="shared" ca="1" si="205"/>
        <v/>
      </c>
    </row>
    <row r="816" spans="1:18">
      <c r="A816" s="30" t="str">
        <f t="shared" si="195"/>
        <v/>
      </c>
      <c r="B816" s="31"/>
      <c r="C816" s="31"/>
      <c r="D816" s="31">
        <f t="shared" si="194"/>
        <v>785</v>
      </c>
      <c r="E816" s="31"/>
      <c r="F816" s="31"/>
      <c r="G816" s="33" t="str">
        <f t="shared" si="196"/>
        <v/>
      </c>
      <c r="H816" s="33" t="str">
        <f t="shared" ca="1" si="197"/>
        <v/>
      </c>
      <c r="I816" s="33" t="str">
        <f t="shared" si="198"/>
        <v/>
      </c>
      <c r="J816" s="34" t="str">
        <f t="shared" si="206"/>
        <v/>
      </c>
      <c r="K816" s="34" t="str">
        <f t="shared" ca="1" si="199"/>
        <v/>
      </c>
      <c r="L816" s="33" t="str">
        <f t="shared" si="200"/>
        <v/>
      </c>
      <c r="M816" s="33" t="str">
        <f t="shared" ca="1" si="201"/>
        <v/>
      </c>
      <c r="N816" s="33" t="str">
        <f t="shared" si="202"/>
        <v/>
      </c>
      <c r="O816" s="34" t="str">
        <f t="shared" si="207"/>
        <v/>
      </c>
      <c r="P816" s="34" t="str">
        <f t="shared" ca="1" si="203"/>
        <v/>
      </c>
      <c r="Q816" s="35" t="str">
        <f t="shared" si="204"/>
        <v/>
      </c>
      <c r="R816" s="35" t="str">
        <f t="shared" ca="1" si="205"/>
        <v/>
      </c>
    </row>
    <row r="817" spans="1:18">
      <c r="A817" s="30" t="str">
        <f t="shared" si="195"/>
        <v/>
      </c>
      <c r="B817" s="31"/>
      <c r="C817" s="31"/>
      <c r="D817" s="31">
        <f t="shared" si="194"/>
        <v>786</v>
      </c>
      <c r="E817" s="31"/>
      <c r="F817" s="31"/>
      <c r="G817" s="33" t="str">
        <f t="shared" si="196"/>
        <v/>
      </c>
      <c r="H817" s="33" t="str">
        <f t="shared" ca="1" si="197"/>
        <v/>
      </c>
      <c r="I817" s="33" t="str">
        <f t="shared" si="198"/>
        <v/>
      </c>
      <c r="J817" s="34" t="str">
        <f t="shared" si="206"/>
        <v/>
      </c>
      <c r="K817" s="34" t="str">
        <f t="shared" ca="1" si="199"/>
        <v/>
      </c>
      <c r="L817" s="33" t="str">
        <f t="shared" si="200"/>
        <v/>
      </c>
      <c r="M817" s="33" t="str">
        <f t="shared" ca="1" si="201"/>
        <v/>
      </c>
      <c r="N817" s="33" t="str">
        <f t="shared" si="202"/>
        <v/>
      </c>
      <c r="O817" s="34" t="str">
        <f t="shared" si="207"/>
        <v/>
      </c>
      <c r="P817" s="34" t="str">
        <f t="shared" ca="1" si="203"/>
        <v/>
      </c>
      <c r="Q817" s="35" t="str">
        <f t="shared" si="204"/>
        <v/>
      </c>
      <c r="R817" s="35" t="str">
        <f t="shared" ca="1" si="205"/>
        <v/>
      </c>
    </row>
    <row r="818" spans="1:18">
      <c r="A818" s="30" t="str">
        <f t="shared" si="195"/>
        <v/>
      </c>
      <c r="B818" s="31"/>
      <c r="C818" s="31"/>
      <c r="D818" s="31">
        <f t="shared" si="194"/>
        <v>787</v>
      </c>
      <c r="E818" s="31"/>
      <c r="F818" s="31"/>
      <c r="G818" s="33" t="str">
        <f t="shared" si="196"/>
        <v/>
      </c>
      <c r="H818" s="33" t="str">
        <f t="shared" ca="1" si="197"/>
        <v/>
      </c>
      <c r="I818" s="33" t="str">
        <f t="shared" si="198"/>
        <v/>
      </c>
      <c r="J818" s="34" t="str">
        <f t="shared" si="206"/>
        <v/>
      </c>
      <c r="K818" s="34" t="str">
        <f t="shared" ca="1" si="199"/>
        <v/>
      </c>
      <c r="L818" s="33" t="str">
        <f t="shared" si="200"/>
        <v/>
      </c>
      <c r="M818" s="33" t="str">
        <f t="shared" ca="1" si="201"/>
        <v/>
      </c>
      <c r="N818" s="33" t="str">
        <f t="shared" si="202"/>
        <v/>
      </c>
      <c r="O818" s="34" t="str">
        <f t="shared" si="207"/>
        <v/>
      </c>
      <c r="P818" s="34" t="str">
        <f t="shared" ca="1" si="203"/>
        <v/>
      </c>
      <c r="Q818" s="35" t="str">
        <f t="shared" si="204"/>
        <v/>
      </c>
      <c r="R818" s="35" t="str">
        <f t="shared" ca="1" si="205"/>
        <v/>
      </c>
    </row>
    <row r="819" spans="1:18">
      <c r="A819" s="30" t="str">
        <f t="shared" si="195"/>
        <v/>
      </c>
      <c r="B819" s="31"/>
      <c r="C819" s="31"/>
      <c r="D819" s="31">
        <f t="shared" si="194"/>
        <v>788</v>
      </c>
      <c r="E819" s="31"/>
      <c r="F819" s="31"/>
      <c r="G819" s="33" t="str">
        <f t="shared" si="196"/>
        <v/>
      </c>
      <c r="H819" s="33" t="str">
        <f t="shared" ca="1" si="197"/>
        <v/>
      </c>
      <c r="I819" s="33" t="str">
        <f t="shared" si="198"/>
        <v/>
      </c>
      <c r="J819" s="34" t="str">
        <f t="shared" si="206"/>
        <v/>
      </c>
      <c r="K819" s="34" t="str">
        <f t="shared" ca="1" si="199"/>
        <v/>
      </c>
      <c r="L819" s="33" t="str">
        <f t="shared" si="200"/>
        <v/>
      </c>
      <c r="M819" s="33" t="str">
        <f t="shared" ca="1" si="201"/>
        <v/>
      </c>
      <c r="N819" s="33" t="str">
        <f t="shared" si="202"/>
        <v/>
      </c>
      <c r="O819" s="34" t="str">
        <f t="shared" si="207"/>
        <v/>
      </c>
      <c r="P819" s="34" t="str">
        <f t="shared" ca="1" si="203"/>
        <v/>
      </c>
      <c r="Q819" s="35" t="str">
        <f t="shared" si="204"/>
        <v/>
      </c>
      <c r="R819" s="35" t="str">
        <f t="shared" ca="1" si="205"/>
        <v/>
      </c>
    </row>
    <row r="820" spans="1:18">
      <c r="A820" s="30" t="str">
        <f t="shared" si="195"/>
        <v/>
      </c>
      <c r="B820" s="31"/>
      <c r="C820" s="31"/>
      <c r="D820" s="31">
        <f t="shared" si="194"/>
        <v>789</v>
      </c>
      <c r="E820" s="31"/>
      <c r="F820" s="31"/>
      <c r="G820" s="33" t="str">
        <f t="shared" si="196"/>
        <v/>
      </c>
      <c r="H820" s="33" t="str">
        <f t="shared" ca="1" si="197"/>
        <v/>
      </c>
      <c r="I820" s="33" t="str">
        <f t="shared" si="198"/>
        <v/>
      </c>
      <c r="J820" s="34" t="str">
        <f t="shared" si="206"/>
        <v/>
      </c>
      <c r="K820" s="34" t="str">
        <f t="shared" ca="1" si="199"/>
        <v/>
      </c>
      <c r="L820" s="33" t="str">
        <f t="shared" si="200"/>
        <v/>
      </c>
      <c r="M820" s="33" t="str">
        <f t="shared" ca="1" si="201"/>
        <v/>
      </c>
      <c r="N820" s="33" t="str">
        <f t="shared" si="202"/>
        <v/>
      </c>
      <c r="O820" s="34" t="str">
        <f t="shared" si="207"/>
        <v/>
      </c>
      <c r="P820" s="34" t="str">
        <f t="shared" ca="1" si="203"/>
        <v/>
      </c>
      <c r="Q820" s="35" t="str">
        <f t="shared" si="204"/>
        <v/>
      </c>
      <c r="R820" s="35" t="str">
        <f t="shared" ca="1" si="205"/>
        <v/>
      </c>
    </row>
    <row r="821" spans="1:18">
      <c r="A821" s="30" t="str">
        <f t="shared" si="195"/>
        <v/>
      </c>
      <c r="B821" s="31"/>
      <c r="C821" s="31"/>
      <c r="D821" s="31">
        <f t="shared" ref="D821:D884" si="208">1+D820</f>
        <v>790</v>
      </c>
      <c r="E821" s="31"/>
      <c r="F821" s="31"/>
      <c r="G821" s="33" t="str">
        <f t="shared" si="196"/>
        <v/>
      </c>
      <c r="H821" s="33" t="str">
        <f t="shared" ca="1" si="197"/>
        <v/>
      </c>
      <c r="I821" s="33" t="str">
        <f t="shared" si="198"/>
        <v/>
      </c>
      <c r="J821" s="34" t="str">
        <f t="shared" si="206"/>
        <v/>
      </c>
      <c r="K821" s="34" t="str">
        <f t="shared" ca="1" si="199"/>
        <v/>
      </c>
      <c r="L821" s="33" t="str">
        <f t="shared" si="200"/>
        <v/>
      </c>
      <c r="M821" s="33" t="str">
        <f t="shared" ca="1" si="201"/>
        <v/>
      </c>
      <c r="N821" s="33" t="str">
        <f t="shared" si="202"/>
        <v/>
      </c>
      <c r="O821" s="34" t="str">
        <f t="shared" si="207"/>
        <v/>
      </c>
      <c r="P821" s="34" t="str">
        <f t="shared" ca="1" si="203"/>
        <v/>
      </c>
      <c r="Q821" s="35" t="str">
        <f t="shared" si="204"/>
        <v/>
      </c>
      <c r="R821" s="35" t="str">
        <f t="shared" ca="1" si="205"/>
        <v/>
      </c>
    </row>
    <row r="822" spans="1:18">
      <c r="A822" s="30" t="str">
        <f t="shared" si="195"/>
        <v/>
      </c>
      <c r="B822" s="31"/>
      <c r="C822" s="31"/>
      <c r="D822" s="31">
        <f t="shared" si="208"/>
        <v>791</v>
      </c>
      <c r="E822" s="31"/>
      <c r="F822" s="31"/>
      <c r="G822" s="33" t="str">
        <f t="shared" si="196"/>
        <v/>
      </c>
      <c r="H822" s="33" t="str">
        <f t="shared" ca="1" si="197"/>
        <v/>
      </c>
      <c r="I822" s="33" t="str">
        <f t="shared" si="198"/>
        <v/>
      </c>
      <c r="J822" s="34" t="str">
        <f t="shared" si="206"/>
        <v/>
      </c>
      <c r="K822" s="34" t="str">
        <f t="shared" ca="1" si="199"/>
        <v/>
      </c>
      <c r="L822" s="33" t="str">
        <f t="shared" si="200"/>
        <v/>
      </c>
      <c r="M822" s="33" t="str">
        <f t="shared" ca="1" si="201"/>
        <v/>
      </c>
      <c r="N822" s="33" t="str">
        <f t="shared" si="202"/>
        <v/>
      </c>
      <c r="O822" s="34" t="str">
        <f t="shared" si="207"/>
        <v/>
      </c>
      <c r="P822" s="34" t="str">
        <f t="shared" ca="1" si="203"/>
        <v/>
      </c>
      <c r="Q822" s="35" t="str">
        <f t="shared" si="204"/>
        <v/>
      </c>
      <c r="R822" s="35" t="str">
        <f t="shared" ca="1" si="205"/>
        <v/>
      </c>
    </row>
    <row r="823" spans="1:18">
      <c r="A823" s="30" t="str">
        <f t="shared" si="195"/>
        <v/>
      </c>
      <c r="B823" s="31"/>
      <c r="C823" s="31"/>
      <c r="D823" s="31">
        <f t="shared" si="208"/>
        <v>792</v>
      </c>
      <c r="E823" s="31"/>
      <c r="F823" s="31"/>
      <c r="G823" s="33" t="str">
        <f t="shared" si="196"/>
        <v/>
      </c>
      <c r="H823" s="33" t="str">
        <f t="shared" ca="1" si="197"/>
        <v/>
      </c>
      <c r="I823" s="33" t="str">
        <f t="shared" si="198"/>
        <v/>
      </c>
      <c r="J823" s="34" t="str">
        <f t="shared" si="206"/>
        <v/>
      </c>
      <c r="K823" s="34" t="str">
        <f t="shared" ca="1" si="199"/>
        <v/>
      </c>
      <c r="L823" s="33" t="str">
        <f t="shared" si="200"/>
        <v/>
      </c>
      <c r="M823" s="33" t="str">
        <f t="shared" ca="1" si="201"/>
        <v/>
      </c>
      <c r="N823" s="33" t="str">
        <f t="shared" si="202"/>
        <v/>
      </c>
      <c r="O823" s="34" t="str">
        <f t="shared" si="207"/>
        <v/>
      </c>
      <c r="P823" s="34" t="str">
        <f t="shared" ca="1" si="203"/>
        <v/>
      </c>
      <c r="Q823" s="35" t="str">
        <f t="shared" si="204"/>
        <v/>
      </c>
      <c r="R823" s="35" t="str">
        <f t="shared" ca="1" si="205"/>
        <v/>
      </c>
    </row>
    <row r="824" spans="1:18">
      <c r="A824" s="30" t="str">
        <f t="shared" si="195"/>
        <v/>
      </c>
      <c r="B824" s="31"/>
      <c r="C824" s="31"/>
      <c r="D824" s="31">
        <f t="shared" si="208"/>
        <v>793</v>
      </c>
      <c r="E824" s="31"/>
      <c r="F824" s="31"/>
      <c r="G824" s="33" t="str">
        <f t="shared" si="196"/>
        <v/>
      </c>
      <c r="H824" s="33" t="str">
        <f t="shared" ca="1" si="197"/>
        <v/>
      </c>
      <c r="I824" s="33" t="str">
        <f t="shared" si="198"/>
        <v/>
      </c>
      <c r="J824" s="34" t="str">
        <f t="shared" si="206"/>
        <v/>
      </c>
      <c r="K824" s="34" t="str">
        <f t="shared" ca="1" si="199"/>
        <v/>
      </c>
      <c r="L824" s="33" t="str">
        <f t="shared" si="200"/>
        <v/>
      </c>
      <c r="M824" s="33" t="str">
        <f t="shared" ca="1" si="201"/>
        <v/>
      </c>
      <c r="N824" s="33" t="str">
        <f t="shared" si="202"/>
        <v/>
      </c>
      <c r="O824" s="34" t="str">
        <f t="shared" si="207"/>
        <v/>
      </c>
      <c r="P824" s="34" t="str">
        <f t="shared" ca="1" si="203"/>
        <v/>
      </c>
      <c r="Q824" s="35" t="str">
        <f t="shared" si="204"/>
        <v/>
      </c>
      <c r="R824" s="35" t="str">
        <f t="shared" ca="1" si="205"/>
        <v/>
      </c>
    </row>
    <row r="825" spans="1:18">
      <c r="A825" s="30" t="str">
        <f t="shared" si="195"/>
        <v/>
      </c>
      <c r="B825" s="31"/>
      <c r="C825" s="31"/>
      <c r="D825" s="31">
        <f t="shared" si="208"/>
        <v>794</v>
      </c>
      <c r="E825" s="31"/>
      <c r="F825" s="31"/>
      <c r="G825" s="33" t="str">
        <f t="shared" si="196"/>
        <v/>
      </c>
      <c r="H825" s="33" t="str">
        <f t="shared" ca="1" si="197"/>
        <v/>
      </c>
      <c r="I825" s="33" t="str">
        <f t="shared" si="198"/>
        <v/>
      </c>
      <c r="J825" s="34" t="str">
        <f t="shared" si="206"/>
        <v/>
      </c>
      <c r="K825" s="34" t="str">
        <f t="shared" ca="1" si="199"/>
        <v/>
      </c>
      <c r="L825" s="33" t="str">
        <f t="shared" si="200"/>
        <v/>
      </c>
      <c r="M825" s="33" t="str">
        <f t="shared" ca="1" si="201"/>
        <v/>
      </c>
      <c r="N825" s="33" t="str">
        <f t="shared" si="202"/>
        <v/>
      </c>
      <c r="O825" s="34" t="str">
        <f t="shared" si="207"/>
        <v/>
      </c>
      <c r="P825" s="34" t="str">
        <f t="shared" ca="1" si="203"/>
        <v/>
      </c>
      <c r="Q825" s="35" t="str">
        <f t="shared" si="204"/>
        <v/>
      </c>
      <c r="R825" s="35" t="str">
        <f t="shared" ca="1" si="205"/>
        <v/>
      </c>
    </row>
    <row r="826" spans="1:18">
      <c r="A826" s="30" t="str">
        <f t="shared" si="195"/>
        <v/>
      </c>
      <c r="B826" s="31"/>
      <c r="C826" s="31"/>
      <c r="D826" s="31">
        <f t="shared" si="208"/>
        <v>795</v>
      </c>
      <c r="E826" s="31"/>
      <c r="F826" s="31"/>
      <c r="G826" s="33" t="str">
        <f t="shared" si="196"/>
        <v/>
      </c>
      <c r="H826" s="33" t="str">
        <f t="shared" ca="1" si="197"/>
        <v/>
      </c>
      <c r="I826" s="33" t="str">
        <f t="shared" si="198"/>
        <v/>
      </c>
      <c r="J826" s="34" t="str">
        <f t="shared" si="206"/>
        <v/>
      </c>
      <c r="K826" s="34" t="str">
        <f t="shared" ca="1" si="199"/>
        <v/>
      </c>
      <c r="L826" s="33" t="str">
        <f t="shared" si="200"/>
        <v/>
      </c>
      <c r="M826" s="33" t="str">
        <f t="shared" ca="1" si="201"/>
        <v/>
      </c>
      <c r="N826" s="33" t="str">
        <f t="shared" si="202"/>
        <v/>
      </c>
      <c r="O826" s="34" t="str">
        <f t="shared" si="207"/>
        <v/>
      </c>
      <c r="P826" s="34" t="str">
        <f t="shared" ca="1" si="203"/>
        <v/>
      </c>
      <c r="Q826" s="35" t="str">
        <f t="shared" si="204"/>
        <v/>
      </c>
      <c r="R826" s="35" t="str">
        <f t="shared" ca="1" si="205"/>
        <v/>
      </c>
    </row>
    <row r="827" spans="1:18">
      <c r="A827" s="30" t="str">
        <f t="shared" si="195"/>
        <v/>
      </c>
      <c r="B827" s="31"/>
      <c r="C827" s="31"/>
      <c r="D827" s="31">
        <f t="shared" si="208"/>
        <v>796</v>
      </c>
      <c r="E827" s="31"/>
      <c r="F827" s="31"/>
      <c r="G827" s="33" t="str">
        <f t="shared" si="196"/>
        <v/>
      </c>
      <c r="H827" s="33" t="str">
        <f t="shared" ca="1" si="197"/>
        <v/>
      </c>
      <c r="I827" s="33" t="str">
        <f t="shared" si="198"/>
        <v/>
      </c>
      <c r="J827" s="34" t="str">
        <f t="shared" si="206"/>
        <v/>
      </c>
      <c r="K827" s="34" t="str">
        <f t="shared" ca="1" si="199"/>
        <v/>
      </c>
      <c r="L827" s="33" t="str">
        <f t="shared" si="200"/>
        <v/>
      </c>
      <c r="M827" s="33" t="str">
        <f t="shared" ca="1" si="201"/>
        <v/>
      </c>
      <c r="N827" s="33" t="str">
        <f t="shared" si="202"/>
        <v/>
      </c>
      <c r="O827" s="34" t="str">
        <f t="shared" si="207"/>
        <v/>
      </c>
      <c r="P827" s="34" t="str">
        <f t="shared" ca="1" si="203"/>
        <v/>
      </c>
      <c r="Q827" s="35" t="str">
        <f t="shared" si="204"/>
        <v/>
      </c>
      <c r="R827" s="35" t="str">
        <f t="shared" ca="1" si="205"/>
        <v/>
      </c>
    </row>
    <row r="828" spans="1:18">
      <c r="A828" s="30" t="str">
        <f t="shared" si="195"/>
        <v/>
      </c>
      <c r="B828" s="31"/>
      <c r="C828" s="31"/>
      <c r="D828" s="31">
        <f t="shared" si="208"/>
        <v>797</v>
      </c>
      <c r="E828" s="31"/>
      <c r="F828" s="31"/>
      <c r="G828" s="33" t="str">
        <f t="shared" si="196"/>
        <v/>
      </c>
      <c r="H828" s="33" t="str">
        <f t="shared" ca="1" si="197"/>
        <v/>
      </c>
      <c r="I828" s="33" t="str">
        <f t="shared" si="198"/>
        <v/>
      </c>
      <c r="J828" s="34" t="str">
        <f t="shared" si="206"/>
        <v/>
      </c>
      <c r="K828" s="34" t="str">
        <f t="shared" ca="1" si="199"/>
        <v/>
      </c>
      <c r="L828" s="33" t="str">
        <f t="shared" si="200"/>
        <v/>
      </c>
      <c r="M828" s="33" t="str">
        <f t="shared" ca="1" si="201"/>
        <v/>
      </c>
      <c r="N828" s="33" t="str">
        <f t="shared" si="202"/>
        <v/>
      </c>
      <c r="O828" s="34" t="str">
        <f t="shared" si="207"/>
        <v/>
      </c>
      <c r="P828" s="34" t="str">
        <f t="shared" ca="1" si="203"/>
        <v/>
      </c>
      <c r="Q828" s="35" t="str">
        <f t="shared" si="204"/>
        <v/>
      </c>
      <c r="R828" s="35" t="str">
        <f t="shared" ca="1" si="205"/>
        <v/>
      </c>
    </row>
    <row r="829" spans="1:18">
      <c r="A829" s="30" t="str">
        <f t="shared" si="195"/>
        <v/>
      </c>
      <c r="B829" s="31"/>
      <c r="C829" s="31"/>
      <c r="D829" s="31">
        <f t="shared" si="208"/>
        <v>798</v>
      </c>
      <c r="E829" s="31"/>
      <c r="F829" s="31"/>
      <c r="G829" s="33" t="str">
        <f t="shared" si="196"/>
        <v/>
      </c>
      <c r="H829" s="33" t="str">
        <f t="shared" ca="1" si="197"/>
        <v/>
      </c>
      <c r="I829" s="33" t="str">
        <f t="shared" si="198"/>
        <v/>
      </c>
      <c r="J829" s="34" t="str">
        <f t="shared" si="206"/>
        <v/>
      </c>
      <c r="K829" s="34" t="str">
        <f t="shared" ca="1" si="199"/>
        <v/>
      </c>
      <c r="L829" s="33" t="str">
        <f t="shared" si="200"/>
        <v/>
      </c>
      <c r="M829" s="33" t="str">
        <f t="shared" ca="1" si="201"/>
        <v/>
      </c>
      <c r="N829" s="33" t="str">
        <f t="shared" si="202"/>
        <v/>
      </c>
      <c r="O829" s="34" t="str">
        <f t="shared" si="207"/>
        <v/>
      </c>
      <c r="P829" s="34" t="str">
        <f t="shared" ca="1" si="203"/>
        <v/>
      </c>
      <c r="Q829" s="35" t="str">
        <f t="shared" si="204"/>
        <v/>
      </c>
      <c r="R829" s="35" t="str">
        <f t="shared" ca="1" si="205"/>
        <v/>
      </c>
    </row>
    <row r="830" spans="1:18">
      <c r="A830" s="30" t="str">
        <f t="shared" si="195"/>
        <v/>
      </c>
      <c r="B830" s="31"/>
      <c r="C830" s="31"/>
      <c r="D830" s="31">
        <f t="shared" si="208"/>
        <v>799</v>
      </c>
      <c r="E830" s="31"/>
      <c r="F830" s="31"/>
      <c r="G830" s="33" t="str">
        <f t="shared" si="196"/>
        <v/>
      </c>
      <c r="H830" s="33" t="str">
        <f t="shared" ca="1" si="197"/>
        <v/>
      </c>
      <c r="I830" s="33" t="str">
        <f t="shared" si="198"/>
        <v/>
      </c>
      <c r="J830" s="34" t="str">
        <f t="shared" si="206"/>
        <v/>
      </c>
      <c r="K830" s="34" t="str">
        <f t="shared" ca="1" si="199"/>
        <v/>
      </c>
      <c r="L830" s="33" t="str">
        <f t="shared" si="200"/>
        <v/>
      </c>
      <c r="M830" s="33" t="str">
        <f t="shared" ca="1" si="201"/>
        <v/>
      </c>
      <c r="N830" s="33" t="str">
        <f t="shared" si="202"/>
        <v/>
      </c>
      <c r="O830" s="34" t="str">
        <f t="shared" si="207"/>
        <v/>
      </c>
      <c r="P830" s="34" t="str">
        <f t="shared" ca="1" si="203"/>
        <v/>
      </c>
      <c r="Q830" s="35" t="str">
        <f t="shared" si="204"/>
        <v/>
      </c>
      <c r="R830" s="35" t="str">
        <f t="shared" ca="1" si="205"/>
        <v/>
      </c>
    </row>
    <row r="831" spans="1:18">
      <c r="A831" s="30" t="str">
        <f t="shared" si="195"/>
        <v/>
      </c>
      <c r="B831" s="31"/>
      <c r="C831" s="31"/>
      <c r="D831" s="31">
        <f t="shared" si="208"/>
        <v>800</v>
      </c>
      <c r="E831" s="31"/>
      <c r="F831" s="31"/>
      <c r="G831" s="33" t="str">
        <f t="shared" si="196"/>
        <v/>
      </c>
      <c r="H831" s="33" t="str">
        <f t="shared" ca="1" si="197"/>
        <v/>
      </c>
      <c r="I831" s="33" t="str">
        <f t="shared" si="198"/>
        <v/>
      </c>
      <c r="J831" s="34" t="str">
        <f t="shared" si="206"/>
        <v/>
      </c>
      <c r="K831" s="34" t="str">
        <f t="shared" ca="1" si="199"/>
        <v/>
      </c>
      <c r="L831" s="33" t="str">
        <f t="shared" si="200"/>
        <v/>
      </c>
      <c r="M831" s="33" t="str">
        <f t="shared" ca="1" si="201"/>
        <v/>
      </c>
      <c r="N831" s="33" t="str">
        <f t="shared" si="202"/>
        <v/>
      </c>
      <c r="O831" s="34" t="str">
        <f t="shared" si="207"/>
        <v/>
      </c>
      <c r="P831" s="34" t="str">
        <f t="shared" ca="1" si="203"/>
        <v/>
      </c>
      <c r="Q831" s="35" t="str">
        <f t="shared" si="204"/>
        <v/>
      </c>
      <c r="R831" s="35" t="str">
        <f t="shared" ca="1" si="205"/>
        <v/>
      </c>
    </row>
    <row r="832" spans="1:18">
      <c r="A832" s="30" t="str">
        <f t="shared" si="195"/>
        <v/>
      </c>
      <c r="B832" s="31"/>
      <c r="C832" s="31"/>
      <c r="D832" s="31">
        <f t="shared" si="208"/>
        <v>801</v>
      </c>
      <c r="E832" s="31"/>
      <c r="F832" s="31"/>
      <c r="G832" s="33" t="str">
        <f t="shared" si="196"/>
        <v/>
      </c>
      <c r="H832" s="33" t="str">
        <f t="shared" ca="1" si="197"/>
        <v/>
      </c>
      <c r="I832" s="33" t="str">
        <f t="shared" si="198"/>
        <v/>
      </c>
      <c r="J832" s="34" t="str">
        <f t="shared" si="206"/>
        <v/>
      </c>
      <c r="K832" s="34" t="str">
        <f t="shared" ca="1" si="199"/>
        <v/>
      </c>
      <c r="L832" s="33" t="str">
        <f t="shared" si="200"/>
        <v/>
      </c>
      <c r="M832" s="33" t="str">
        <f t="shared" ca="1" si="201"/>
        <v/>
      </c>
      <c r="N832" s="33" t="str">
        <f t="shared" si="202"/>
        <v/>
      </c>
      <c r="O832" s="34" t="str">
        <f t="shared" si="207"/>
        <v/>
      </c>
      <c r="P832" s="34" t="str">
        <f t="shared" ca="1" si="203"/>
        <v/>
      </c>
      <c r="Q832" s="35" t="str">
        <f t="shared" si="204"/>
        <v/>
      </c>
      <c r="R832" s="35" t="str">
        <f t="shared" ca="1" si="205"/>
        <v/>
      </c>
    </row>
    <row r="833" spans="1:18">
      <c r="A833" s="30" t="str">
        <f t="shared" si="195"/>
        <v/>
      </c>
      <c r="B833" s="31"/>
      <c r="C833" s="31"/>
      <c r="D833" s="31">
        <f t="shared" si="208"/>
        <v>802</v>
      </c>
      <c r="E833" s="31"/>
      <c r="F833" s="31"/>
      <c r="G833" s="33" t="str">
        <f t="shared" si="196"/>
        <v/>
      </c>
      <c r="H833" s="33" t="str">
        <f t="shared" ca="1" si="197"/>
        <v/>
      </c>
      <c r="I833" s="33" t="str">
        <f t="shared" si="198"/>
        <v/>
      </c>
      <c r="J833" s="34" t="str">
        <f t="shared" si="206"/>
        <v/>
      </c>
      <c r="K833" s="34" t="str">
        <f t="shared" ca="1" si="199"/>
        <v/>
      </c>
      <c r="L833" s="33" t="str">
        <f t="shared" si="200"/>
        <v/>
      </c>
      <c r="M833" s="33" t="str">
        <f t="shared" ca="1" si="201"/>
        <v/>
      </c>
      <c r="N833" s="33" t="str">
        <f t="shared" si="202"/>
        <v/>
      </c>
      <c r="O833" s="34" t="str">
        <f t="shared" si="207"/>
        <v/>
      </c>
      <c r="P833" s="34" t="str">
        <f t="shared" ca="1" si="203"/>
        <v/>
      </c>
      <c r="Q833" s="35" t="str">
        <f t="shared" si="204"/>
        <v/>
      </c>
      <c r="R833" s="35" t="str">
        <f t="shared" ca="1" si="205"/>
        <v/>
      </c>
    </row>
    <row r="834" spans="1:18">
      <c r="A834" s="30" t="str">
        <f t="shared" si="195"/>
        <v/>
      </c>
      <c r="B834" s="31"/>
      <c r="C834" s="31"/>
      <c r="D834" s="31">
        <f t="shared" si="208"/>
        <v>803</v>
      </c>
      <c r="E834" s="31"/>
      <c r="F834" s="31"/>
      <c r="G834" s="33" t="str">
        <f t="shared" si="196"/>
        <v/>
      </c>
      <c r="H834" s="33" t="str">
        <f t="shared" ca="1" si="197"/>
        <v/>
      </c>
      <c r="I834" s="33" t="str">
        <f t="shared" si="198"/>
        <v/>
      </c>
      <c r="J834" s="34" t="str">
        <f t="shared" si="206"/>
        <v/>
      </c>
      <c r="K834" s="34" t="str">
        <f t="shared" ca="1" si="199"/>
        <v/>
      </c>
      <c r="L834" s="33" t="str">
        <f t="shared" si="200"/>
        <v/>
      </c>
      <c r="M834" s="33" t="str">
        <f t="shared" ca="1" si="201"/>
        <v/>
      </c>
      <c r="N834" s="33" t="str">
        <f t="shared" si="202"/>
        <v/>
      </c>
      <c r="O834" s="34" t="str">
        <f t="shared" si="207"/>
        <v/>
      </c>
      <c r="P834" s="34" t="str">
        <f t="shared" ca="1" si="203"/>
        <v/>
      </c>
      <c r="Q834" s="35" t="str">
        <f t="shared" si="204"/>
        <v/>
      </c>
      <c r="R834" s="35" t="str">
        <f t="shared" ca="1" si="205"/>
        <v/>
      </c>
    </row>
    <row r="835" spans="1:18">
      <c r="A835" s="30" t="str">
        <f t="shared" si="195"/>
        <v/>
      </c>
      <c r="B835" s="31"/>
      <c r="C835" s="31"/>
      <c r="D835" s="31">
        <f t="shared" si="208"/>
        <v>804</v>
      </c>
      <c r="E835" s="31"/>
      <c r="F835" s="31"/>
      <c r="G835" s="33" t="str">
        <f t="shared" si="196"/>
        <v/>
      </c>
      <c r="H835" s="33" t="str">
        <f t="shared" ca="1" si="197"/>
        <v/>
      </c>
      <c r="I835" s="33" t="str">
        <f t="shared" si="198"/>
        <v/>
      </c>
      <c r="J835" s="34" t="str">
        <f t="shared" si="206"/>
        <v/>
      </c>
      <c r="K835" s="34" t="str">
        <f t="shared" ca="1" si="199"/>
        <v/>
      </c>
      <c r="L835" s="33" t="str">
        <f t="shared" si="200"/>
        <v/>
      </c>
      <c r="M835" s="33" t="str">
        <f t="shared" ca="1" si="201"/>
        <v/>
      </c>
      <c r="N835" s="33" t="str">
        <f t="shared" si="202"/>
        <v/>
      </c>
      <c r="O835" s="34" t="str">
        <f t="shared" si="207"/>
        <v/>
      </c>
      <c r="P835" s="34" t="str">
        <f t="shared" ca="1" si="203"/>
        <v/>
      </c>
      <c r="Q835" s="35" t="str">
        <f t="shared" si="204"/>
        <v/>
      </c>
      <c r="R835" s="35" t="str">
        <f t="shared" ca="1" si="205"/>
        <v/>
      </c>
    </row>
    <row r="836" spans="1:18">
      <c r="A836" s="30" t="str">
        <f t="shared" si="195"/>
        <v/>
      </c>
      <c r="B836" s="31"/>
      <c r="C836" s="31"/>
      <c r="D836" s="31">
        <f t="shared" si="208"/>
        <v>805</v>
      </c>
      <c r="E836" s="31"/>
      <c r="F836" s="31"/>
      <c r="G836" s="33" t="str">
        <f t="shared" si="196"/>
        <v/>
      </c>
      <c r="H836" s="33" t="str">
        <f t="shared" ca="1" si="197"/>
        <v/>
      </c>
      <c r="I836" s="33" t="str">
        <f t="shared" si="198"/>
        <v/>
      </c>
      <c r="J836" s="34" t="str">
        <f t="shared" si="206"/>
        <v/>
      </c>
      <c r="K836" s="34" t="str">
        <f t="shared" ca="1" si="199"/>
        <v/>
      </c>
      <c r="L836" s="33" t="str">
        <f t="shared" si="200"/>
        <v/>
      </c>
      <c r="M836" s="33" t="str">
        <f t="shared" ca="1" si="201"/>
        <v/>
      </c>
      <c r="N836" s="33" t="str">
        <f t="shared" si="202"/>
        <v/>
      </c>
      <c r="O836" s="34" t="str">
        <f t="shared" si="207"/>
        <v/>
      </c>
      <c r="P836" s="34" t="str">
        <f t="shared" ca="1" si="203"/>
        <v/>
      </c>
      <c r="Q836" s="35" t="str">
        <f t="shared" si="204"/>
        <v/>
      </c>
      <c r="R836" s="35" t="str">
        <f t="shared" ca="1" si="205"/>
        <v/>
      </c>
    </row>
    <row r="837" spans="1:18">
      <c r="A837" s="30" t="str">
        <f t="shared" si="195"/>
        <v/>
      </c>
      <c r="B837" s="31"/>
      <c r="C837" s="31"/>
      <c r="D837" s="31">
        <f t="shared" si="208"/>
        <v>806</v>
      </c>
      <c r="E837" s="31"/>
      <c r="F837" s="31"/>
      <c r="G837" s="33" t="str">
        <f t="shared" si="196"/>
        <v/>
      </c>
      <c r="H837" s="33" t="str">
        <f t="shared" ca="1" si="197"/>
        <v/>
      </c>
      <c r="I837" s="33" t="str">
        <f t="shared" si="198"/>
        <v/>
      </c>
      <c r="J837" s="34" t="str">
        <f t="shared" si="206"/>
        <v/>
      </c>
      <c r="K837" s="34" t="str">
        <f t="shared" ca="1" si="199"/>
        <v/>
      </c>
      <c r="L837" s="33" t="str">
        <f t="shared" si="200"/>
        <v/>
      </c>
      <c r="M837" s="33" t="str">
        <f t="shared" ca="1" si="201"/>
        <v/>
      </c>
      <c r="N837" s="33" t="str">
        <f t="shared" si="202"/>
        <v/>
      </c>
      <c r="O837" s="34" t="str">
        <f t="shared" si="207"/>
        <v/>
      </c>
      <c r="P837" s="34" t="str">
        <f t="shared" ca="1" si="203"/>
        <v/>
      </c>
      <c r="Q837" s="35" t="str">
        <f t="shared" si="204"/>
        <v/>
      </c>
      <c r="R837" s="35" t="str">
        <f t="shared" ca="1" si="205"/>
        <v/>
      </c>
    </row>
    <row r="838" spans="1:18">
      <c r="A838" s="30" t="str">
        <f t="shared" si="195"/>
        <v/>
      </c>
      <c r="B838" s="31"/>
      <c r="C838" s="31"/>
      <c r="D838" s="31">
        <f t="shared" si="208"/>
        <v>807</v>
      </c>
      <c r="E838" s="31"/>
      <c r="F838" s="31"/>
      <c r="G838" s="33" t="str">
        <f t="shared" si="196"/>
        <v/>
      </c>
      <c r="H838" s="33" t="str">
        <f t="shared" ca="1" si="197"/>
        <v/>
      </c>
      <c r="I838" s="33" t="str">
        <f t="shared" si="198"/>
        <v/>
      </c>
      <c r="J838" s="34" t="str">
        <f t="shared" si="206"/>
        <v/>
      </c>
      <c r="K838" s="34" t="str">
        <f t="shared" ca="1" si="199"/>
        <v/>
      </c>
      <c r="L838" s="33" t="str">
        <f t="shared" si="200"/>
        <v/>
      </c>
      <c r="M838" s="33" t="str">
        <f t="shared" ca="1" si="201"/>
        <v/>
      </c>
      <c r="N838" s="33" t="str">
        <f t="shared" si="202"/>
        <v/>
      </c>
      <c r="O838" s="34" t="str">
        <f t="shared" si="207"/>
        <v/>
      </c>
      <c r="P838" s="34" t="str">
        <f t="shared" ca="1" si="203"/>
        <v/>
      </c>
      <c r="Q838" s="35" t="str">
        <f t="shared" si="204"/>
        <v/>
      </c>
      <c r="R838" s="35" t="str">
        <f t="shared" ca="1" si="205"/>
        <v/>
      </c>
    </row>
    <row r="839" spans="1:18">
      <c r="A839" s="30" t="str">
        <f t="shared" si="195"/>
        <v/>
      </c>
      <c r="B839" s="31"/>
      <c r="C839" s="31"/>
      <c r="D839" s="31">
        <f t="shared" si="208"/>
        <v>808</v>
      </c>
      <c r="E839" s="31"/>
      <c r="F839" s="31"/>
      <c r="G839" s="33" t="str">
        <f t="shared" si="196"/>
        <v/>
      </c>
      <c r="H839" s="33" t="str">
        <f t="shared" ca="1" si="197"/>
        <v/>
      </c>
      <c r="I839" s="33" t="str">
        <f t="shared" si="198"/>
        <v/>
      </c>
      <c r="J839" s="34" t="str">
        <f t="shared" si="206"/>
        <v/>
      </c>
      <c r="K839" s="34" t="str">
        <f t="shared" ca="1" si="199"/>
        <v/>
      </c>
      <c r="L839" s="33" t="str">
        <f t="shared" si="200"/>
        <v/>
      </c>
      <c r="M839" s="33" t="str">
        <f t="shared" ca="1" si="201"/>
        <v/>
      </c>
      <c r="N839" s="33" t="str">
        <f t="shared" si="202"/>
        <v/>
      </c>
      <c r="O839" s="34" t="str">
        <f t="shared" si="207"/>
        <v/>
      </c>
      <c r="P839" s="34" t="str">
        <f t="shared" ca="1" si="203"/>
        <v/>
      </c>
      <c r="Q839" s="35" t="str">
        <f t="shared" si="204"/>
        <v/>
      </c>
      <c r="R839" s="35" t="str">
        <f t="shared" ca="1" si="205"/>
        <v/>
      </c>
    </row>
    <row r="840" spans="1:18">
      <c r="A840" s="30" t="str">
        <f t="shared" si="195"/>
        <v/>
      </c>
      <c r="B840" s="31"/>
      <c r="C840" s="31"/>
      <c r="D840" s="31">
        <f t="shared" si="208"/>
        <v>809</v>
      </c>
      <c r="E840" s="31"/>
      <c r="F840" s="31"/>
      <c r="G840" s="33" t="str">
        <f t="shared" si="196"/>
        <v/>
      </c>
      <c r="H840" s="33" t="str">
        <f t="shared" ca="1" si="197"/>
        <v/>
      </c>
      <c r="I840" s="33" t="str">
        <f t="shared" si="198"/>
        <v/>
      </c>
      <c r="J840" s="34" t="str">
        <f t="shared" si="206"/>
        <v/>
      </c>
      <c r="K840" s="34" t="str">
        <f t="shared" ca="1" si="199"/>
        <v/>
      </c>
      <c r="L840" s="33" t="str">
        <f t="shared" si="200"/>
        <v/>
      </c>
      <c r="M840" s="33" t="str">
        <f t="shared" ca="1" si="201"/>
        <v/>
      </c>
      <c r="N840" s="33" t="str">
        <f t="shared" si="202"/>
        <v/>
      </c>
      <c r="O840" s="34" t="str">
        <f t="shared" si="207"/>
        <v/>
      </c>
      <c r="P840" s="34" t="str">
        <f t="shared" ca="1" si="203"/>
        <v/>
      </c>
      <c r="Q840" s="35" t="str">
        <f t="shared" si="204"/>
        <v/>
      </c>
      <c r="R840" s="35" t="str">
        <f t="shared" ca="1" si="205"/>
        <v/>
      </c>
    </row>
    <row r="841" spans="1:18">
      <c r="A841" s="30" t="str">
        <f t="shared" si="195"/>
        <v/>
      </c>
      <c r="B841" s="31"/>
      <c r="C841" s="31"/>
      <c r="D841" s="31">
        <f t="shared" si="208"/>
        <v>810</v>
      </c>
      <c r="E841" s="31"/>
      <c r="F841" s="31"/>
      <c r="G841" s="33" t="str">
        <f t="shared" si="196"/>
        <v/>
      </c>
      <c r="H841" s="33" t="str">
        <f t="shared" ca="1" si="197"/>
        <v/>
      </c>
      <c r="I841" s="33" t="str">
        <f t="shared" si="198"/>
        <v/>
      </c>
      <c r="J841" s="34" t="str">
        <f t="shared" si="206"/>
        <v/>
      </c>
      <c r="K841" s="34" t="str">
        <f t="shared" ca="1" si="199"/>
        <v/>
      </c>
      <c r="L841" s="33" t="str">
        <f t="shared" si="200"/>
        <v/>
      </c>
      <c r="M841" s="33" t="str">
        <f t="shared" ca="1" si="201"/>
        <v/>
      </c>
      <c r="N841" s="33" t="str">
        <f t="shared" si="202"/>
        <v/>
      </c>
      <c r="O841" s="34" t="str">
        <f t="shared" si="207"/>
        <v/>
      </c>
      <c r="P841" s="34" t="str">
        <f t="shared" ca="1" si="203"/>
        <v/>
      </c>
      <c r="Q841" s="35" t="str">
        <f t="shared" si="204"/>
        <v/>
      </c>
      <c r="R841" s="35" t="str">
        <f t="shared" ca="1" si="205"/>
        <v/>
      </c>
    </row>
    <row r="842" spans="1:18">
      <c r="A842" s="30" t="str">
        <f t="shared" si="195"/>
        <v/>
      </c>
      <c r="B842" s="31"/>
      <c r="C842" s="31"/>
      <c r="D842" s="31">
        <f t="shared" si="208"/>
        <v>811</v>
      </c>
      <c r="E842" s="31"/>
      <c r="F842" s="31"/>
      <c r="G842" s="33" t="str">
        <f t="shared" si="196"/>
        <v/>
      </c>
      <c r="H842" s="33" t="str">
        <f t="shared" ca="1" si="197"/>
        <v/>
      </c>
      <c r="I842" s="33" t="str">
        <f t="shared" si="198"/>
        <v/>
      </c>
      <c r="J842" s="34" t="str">
        <f t="shared" si="206"/>
        <v/>
      </c>
      <c r="K842" s="34" t="str">
        <f t="shared" ca="1" si="199"/>
        <v/>
      </c>
      <c r="L842" s="33" t="str">
        <f t="shared" si="200"/>
        <v/>
      </c>
      <c r="M842" s="33" t="str">
        <f t="shared" ca="1" si="201"/>
        <v/>
      </c>
      <c r="N842" s="33" t="str">
        <f t="shared" si="202"/>
        <v/>
      </c>
      <c r="O842" s="34" t="str">
        <f t="shared" si="207"/>
        <v/>
      </c>
      <c r="P842" s="34" t="str">
        <f t="shared" ca="1" si="203"/>
        <v/>
      </c>
      <c r="Q842" s="35" t="str">
        <f t="shared" si="204"/>
        <v/>
      </c>
      <c r="R842" s="35" t="str">
        <f t="shared" ca="1" si="205"/>
        <v/>
      </c>
    </row>
    <row r="843" spans="1:18">
      <c r="A843" s="30" t="str">
        <f t="shared" si="195"/>
        <v/>
      </c>
      <c r="B843" s="31"/>
      <c r="C843" s="31"/>
      <c r="D843" s="31">
        <f t="shared" si="208"/>
        <v>812</v>
      </c>
      <c r="E843" s="31"/>
      <c r="F843" s="31"/>
      <c r="G843" s="33" t="str">
        <f t="shared" si="196"/>
        <v/>
      </c>
      <c r="H843" s="33" t="str">
        <f t="shared" ca="1" si="197"/>
        <v/>
      </c>
      <c r="I843" s="33" t="str">
        <f t="shared" si="198"/>
        <v/>
      </c>
      <c r="J843" s="34" t="str">
        <f t="shared" si="206"/>
        <v/>
      </c>
      <c r="K843" s="34" t="str">
        <f t="shared" ca="1" si="199"/>
        <v/>
      </c>
      <c r="L843" s="33" t="str">
        <f t="shared" si="200"/>
        <v/>
      </c>
      <c r="M843" s="33" t="str">
        <f t="shared" ca="1" si="201"/>
        <v/>
      </c>
      <c r="N843" s="33" t="str">
        <f t="shared" si="202"/>
        <v/>
      </c>
      <c r="O843" s="34" t="str">
        <f t="shared" si="207"/>
        <v/>
      </c>
      <c r="P843" s="34" t="str">
        <f t="shared" ca="1" si="203"/>
        <v/>
      </c>
      <c r="Q843" s="35" t="str">
        <f t="shared" si="204"/>
        <v/>
      </c>
      <c r="R843" s="35" t="str">
        <f t="shared" ca="1" si="205"/>
        <v/>
      </c>
    </row>
    <row r="844" spans="1:18">
      <c r="A844" s="30" t="str">
        <f t="shared" si="195"/>
        <v/>
      </c>
      <c r="B844" s="31"/>
      <c r="C844" s="31"/>
      <c r="D844" s="31">
        <f t="shared" si="208"/>
        <v>813</v>
      </c>
      <c r="E844" s="31"/>
      <c r="F844" s="31"/>
      <c r="G844" s="33" t="str">
        <f t="shared" si="196"/>
        <v/>
      </c>
      <c r="H844" s="33" t="str">
        <f t="shared" ca="1" si="197"/>
        <v/>
      </c>
      <c r="I844" s="33" t="str">
        <f t="shared" si="198"/>
        <v/>
      </c>
      <c r="J844" s="34" t="str">
        <f t="shared" si="206"/>
        <v/>
      </c>
      <c r="K844" s="34" t="str">
        <f t="shared" ca="1" si="199"/>
        <v/>
      </c>
      <c r="L844" s="33" t="str">
        <f t="shared" si="200"/>
        <v/>
      </c>
      <c r="M844" s="33" t="str">
        <f t="shared" ca="1" si="201"/>
        <v/>
      </c>
      <c r="N844" s="33" t="str">
        <f t="shared" si="202"/>
        <v/>
      </c>
      <c r="O844" s="34" t="str">
        <f t="shared" si="207"/>
        <v/>
      </c>
      <c r="P844" s="34" t="str">
        <f t="shared" ca="1" si="203"/>
        <v/>
      </c>
      <c r="Q844" s="35" t="str">
        <f t="shared" si="204"/>
        <v/>
      </c>
      <c r="R844" s="35" t="str">
        <f t="shared" ca="1" si="205"/>
        <v/>
      </c>
    </row>
    <row r="845" spans="1:18">
      <c r="A845" s="30" t="str">
        <f t="shared" si="195"/>
        <v/>
      </c>
      <c r="B845" s="31"/>
      <c r="C845" s="31"/>
      <c r="D845" s="31">
        <f t="shared" si="208"/>
        <v>814</v>
      </c>
      <c r="E845" s="31"/>
      <c r="F845" s="31"/>
      <c r="G845" s="33" t="str">
        <f t="shared" si="196"/>
        <v/>
      </c>
      <c r="H845" s="33" t="str">
        <f t="shared" ca="1" si="197"/>
        <v/>
      </c>
      <c r="I845" s="33" t="str">
        <f t="shared" si="198"/>
        <v/>
      </c>
      <c r="J845" s="34" t="str">
        <f t="shared" si="206"/>
        <v/>
      </c>
      <c r="K845" s="34" t="str">
        <f t="shared" ca="1" si="199"/>
        <v/>
      </c>
      <c r="L845" s="33" t="str">
        <f t="shared" si="200"/>
        <v/>
      </c>
      <c r="M845" s="33" t="str">
        <f t="shared" ca="1" si="201"/>
        <v/>
      </c>
      <c r="N845" s="33" t="str">
        <f t="shared" si="202"/>
        <v/>
      </c>
      <c r="O845" s="34" t="str">
        <f t="shared" si="207"/>
        <v/>
      </c>
      <c r="P845" s="34" t="str">
        <f t="shared" ca="1" si="203"/>
        <v/>
      </c>
      <c r="Q845" s="35" t="str">
        <f t="shared" si="204"/>
        <v/>
      </c>
      <c r="R845" s="35" t="str">
        <f t="shared" ca="1" si="205"/>
        <v/>
      </c>
    </row>
    <row r="846" spans="1:18">
      <c r="A846" s="30" t="str">
        <f t="shared" si="195"/>
        <v/>
      </c>
      <c r="B846" s="31"/>
      <c r="C846" s="31"/>
      <c r="D846" s="31">
        <f t="shared" si="208"/>
        <v>815</v>
      </c>
      <c r="E846" s="31"/>
      <c r="F846" s="31"/>
      <c r="G846" s="33" t="str">
        <f t="shared" si="196"/>
        <v/>
      </c>
      <c r="H846" s="33" t="str">
        <f t="shared" ca="1" si="197"/>
        <v/>
      </c>
      <c r="I846" s="33" t="str">
        <f t="shared" si="198"/>
        <v/>
      </c>
      <c r="J846" s="34" t="str">
        <f t="shared" si="206"/>
        <v/>
      </c>
      <c r="K846" s="34" t="str">
        <f t="shared" ca="1" si="199"/>
        <v/>
      </c>
      <c r="L846" s="33" t="str">
        <f t="shared" si="200"/>
        <v/>
      </c>
      <c r="M846" s="33" t="str">
        <f t="shared" ca="1" si="201"/>
        <v/>
      </c>
      <c r="N846" s="33" t="str">
        <f t="shared" si="202"/>
        <v/>
      </c>
      <c r="O846" s="34" t="str">
        <f t="shared" si="207"/>
        <v/>
      </c>
      <c r="P846" s="34" t="str">
        <f t="shared" ca="1" si="203"/>
        <v/>
      </c>
      <c r="Q846" s="35" t="str">
        <f t="shared" si="204"/>
        <v/>
      </c>
      <c r="R846" s="35" t="str">
        <f t="shared" ca="1" si="205"/>
        <v/>
      </c>
    </row>
    <row r="847" spans="1:18">
      <c r="A847" s="30" t="str">
        <f t="shared" si="195"/>
        <v/>
      </c>
      <c r="B847" s="31"/>
      <c r="C847" s="31"/>
      <c r="D847" s="31">
        <f t="shared" si="208"/>
        <v>816</v>
      </c>
      <c r="E847" s="31"/>
      <c r="F847" s="31"/>
      <c r="G847" s="33" t="str">
        <f t="shared" si="196"/>
        <v/>
      </c>
      <c r="H847" s="33" t="str">
        <f t="shared" ca="1" si="197"/>
        <v/>
      </c>
      <c r="I847" s="33" t="str">
        <f t="shared" si="198"/>
        <v/>
      </c>
      <c r="J847" s="34" t="str">
        <f t="shared" si="206"/>
        <v/>
      </c>
      <c r="K847" s="34" t="str">
        <f t="shared" ca="1" si="199"/>
        <v/>
      </c>
      <c r="L847" s="33" t="str">
        <f t="shared" si="200"/>
        <v/>
      </c>
      <c r="M847" s="33" t="str">
        <f t="shared" ca="1" si="201"/>
        <v/>
      </c>
      <c r="N847" s="33" t="str">
        <f t="shared" si="202"/>
        <v/>
      </c>
      <c r="O847" s="34" t="str">
        <f t="shared" si="207"/>
        <v/>
      </c>
      <c r="P847" s="34" t="str">
        <f t="shared" ca="1" si="203"/>
        <v/>
      </c>
      <c r="Q847" s="35" t="str">
        <f t="shared" si="204"/>
        <v/>
      </c>
      <c r="R847" s="35" t="str">
        <f t="shared" ca="1" si="205"/>
        <v/>
      </c>
    </row>
    <row r="848" spans="1:18">
      <c r="A848" s="30" t="str">
        <f t="shared" si="195"/>
        <v/>
      </c>
      <c r="B848" s="31"/>
      <c r="C848" s="31"/>
      <c r="D848" s="31">
        <f t="shared" si="208"/>
        <v>817</v>
      </c>
      <c r="E848" s="31"/>
      <c r="F848" s="31"/>
      <c r="G848" s="33" t="str">
        <f t="shared" si="196"/>
        <v/>
      </c>
      <c r="H848" s="33" t="str">
        <f t="shared" ca="1" si="197"/>
        <v/>
      </c>
      <c r="I848" s="33" t="str">
        <f t="shared" si="198"/>
        <v/>
      </c>
      <c r="J848" s="34" t="str">
        <f t="shared" si="206"/>
        <v/>
      </c>
      <c r="K848" s="34" t="str">
        <f t="shared" ca="1" si="199"/>
        <v/>
      </c>
      <c r="L848" s="33" t="str">
        <f t="shared" si="200"/>
        <v/>
      </c>
      <c r="M848" s="33" t="str">
        <f t="shared" ca="1" si="201"/>
        <v/>
      </c>
      <c r="N848" s="33" t="str">
        <f t="shared" si="202"/>
        <v/>
      </c>
      <c r="O848" s="34" t="str">
        <f t="shared" si="207"/>
        <v/>
      </c>
      <c r="P848" s="34" t="str">
        <f t="shared" ca="1" si="203"/>
        <v/>
      </c>
      <c r="Q848" s="35" t="str">
        <f t="shared" si="204"/>
        <v/>
      </c>
      <c r="R848" s="35" t="str">
        <f t="shared" ca="1" si="205"/>
        <v/>
      </c>
    </row>
    <row r="849" spans="1:18">
      <c r="A849" s="30" t="str">
        <f t="shared" si="195"/>
        <v/>
      </c>
      <c r="B849" s="31"/>
      <c r="C849" s="31"/>
      <c r="D849" s="31">
        <f t="shared" si="208"/>
        <v>818</v>
      </c>
      <c r="E849" s="31"/>
      <c r="F849" s="31"/>
      <c r="G849" s="33" t="str">
        <f t="shared" si="196"/>
        <v/>
      </c>
      <c r="H849" s="33" t="str">
        <f t="shared" ca="1" si="197"/>
        <v/>
      </c>
      <c r="I849" s="33" t="str">
        <f t="shared" si="198"/>
        <v/>
      </c>
      <c r="J849" s="34" t="str">
        <f t="shared" si="206"/>
        <v/>
      </c>
      <c r="K849" s="34" t="str">
        <f t="shared" ca="1" si="199"/>
        <v/>
      </c>
      <c r="L849" s="33" t="str">
        <f t="shared" si="200"/>
        <v/>
      </c>
      <c r="M849" s="33" t="str">
        <f t="shared" ca="1" si="201"/>
        <v/>
      </c>
      <c r="N849" s="33" t="str">
        <f t="shared" si="202"/>
        <v/>
      </c>
      <c r="O849" s="34" t="str">
        <f t="shared" si="207"/>
        <v/>
      </c>
      <c r="P849" s="34" t="str">
        <f t="shared" ca="1" si="203"/>
        <v/>
      </c>
      <c r="Q849" s="35" t="str">
        <f t="shared" si="204"/>
        <v/>
      </c>
      <c r="R849" s="35" t="str">
        <f t="shared" ca="1" si="205"/>
        <v/>
      </c>
    </row>
    <row r="850" spans="1:18">
      <c r="A850" s="30" t="str">
        <f t="shared" si="195"/>
        <v/>
      </c>
      <c r="B850" s="31"/>
      <c r="C850" s="31"/>
      <c r="D850" s="31">
        <f t="shared" si="208"/>
        <v>819</v>
      </c>
      <c r="E850" s="31"/>
      <c r="F850" s="31"/>
      <c r="G850" s="33" t="str">
        <f t="shared" si="196"/>
        <v/>
      </c>
      <c r="H850" s="33" t="str">
        <f t="shared" ca="1" si="197"/>
        <v/>
      </c>
      <c r="I850" s="33" t="str">
        <f t="shared" si="198"/>
        <v/>
      </c>
      <c r="J850" s="34" t="str">
        <f t="shared" si="206"/>
        <v/>
      </c>
      <c r="K850" s="34" t="str">
        <f t="shared" ca="1" si="199"/>
        <v/>
      </c>
      <c r="L850" s="33" t="str">
        <f t="shared" si="200"/>
        <v/>
      </c>
      <c r="M850" s="33" t="str">
        <f t="shared" ca="1" si="201"/>
        <v/>
      </c>
      <c r="N850" s="33" t="str">
        <f t="shared" si="202"/>
        <v/>
      </c>
      <c r="O850" s="34" t="str">
        <f t="shared" si="207"/>
        <v/>
      </c>
      <c r="P850" s="34" t="str">
        <f t="shared" ca="1" si="203"/>
        <v/>
      </c>
      <c r="Q850" s="35" t="str">
        <f t="shared" si="204"/>
        <v/>
      </c>
      <c r="R850" s="35" t="str">
        <f t="shared" ca="1" si="205"/>
        <v/>
      </c>
    </row>
    <row r="851" spans="1:18">
      <c r="A851" s="30" t="str">
        <f t="shared" si="195"/>
        <v/>
      </c>
      <c r="B851" s="31"/>
      <c r="C851" s="31"/>
      <c r="D851" s="31">
        <f t="shared" si="208"/>
        <v>820</v>
      </c>
      <c r="E851" s="31"/>
      <c r="F851" s="31"/>
      <c r="G851" s="33" t="str">
        <f t="shared" si="196"/>
        <v/>
      </c>
      <c r="H851" s="33" t="str">
        <f t="shared" ca="1" si="197"/>
        <v/>
      </c>
      <c r="I851" s="33" t="str">
        <f t="shared" si="198"/>
        <v/>
      </c>
      <c r="J851" s="34" t="str">
        <f t="shared" si="206"/>
        <v/>
      </c>
      <c r="K851" s="34" t="str">
        <f t="shared" ca="1" si="199"/>
        <v/>
      </c>
      <c r="L851" s="33" t="str">
        <f t="shared" si="200"/>
        <v/>
      </c>
      <c r="M851" s="33" t="str">
        <f t="shared" ca="1" si="201"/>
        <v/>
      </c>
      <c r="N851" s="33" t="str">
        <f t="shared" si="202"/>
        <v/>
      </c>
      <c r="O851" s="34" t="str">
        <f t="shared" si="207"/>
        <v/>
      </c>
      <c r="P851" s="34" t="str">
        <f t="shared" ca="1" si="203"/>
        <v/>
      </c>
      <c r="Q851" s="35" t="str">
        <f t="shared" si="204"/>
        <v/>
      </c>
      <c r="R851" s="35" t="str">
        <f t="shared" ca="1" si="205"/>
        <v/>
      </c>
    </row>
    <row r="852" spans="1:18">
      <c r="A852" s="30" t="str">
        <f t="shared" si="195"/>
        <v/>
      </c>
      <c r="B852" s="31"/>
      <c r="C852" s="31"/>
      <c r="D852" s="31">
        <f t="shared" si="208"/>
        <v>821</v>
      </c>
      <c r="E852" s="31"/>
      <c r="F852" s="31"/>
      <c r="G852" s="33" t="str">
        <f t="shared" si="196"/>
        <v/>
      </c>
      <c r="H852" s="33" t="str">
        <f t="shared" ca="1" si="197"/>
        <v/>
      </c>
      <c r="I852" s="33" t="str">
        <f t="shared" si="198"/>
        <v/>
      </c>
      <c r="J852" s="34" t="str">
        <f t="shared" si="206"/>
        <v/>
      </c>
      <c r="K852" s="34" t="str">
        <f t="shared" ca="1" si="199"/>
        <v/>
      </c>
      <c r="L852" s="33" t="str">
        <f t="shared" si="200"/>
        <v/>
      </c>
      <c r="M852" s="33" t="str">
        <f t="shared" ca="1" si="201"/>
        <v/>
      </c>
      <c r="N852" s="33" t="str">
        <f t="shared" si="202"/>
        <v/>
      </c>
      <c r="O852" s="34" t="str">
        <f t="shared" si="207"/>
        <v/>
      </c>
      <c r="P852" s="34" t="str">
        <f t="shared" ca="1" si="203"/>
        <v/>
      </c>
      <c r="Q852" s="35" t="str">
        <f t="shared" si="204"/>
        <v/>
      </c>
      <c r="R852" s="35" t="str">
        <f t="shared" ca="1" si="205"/>
        <v/>
      </c>
    </row>
    <row r="853" spans="1:18">
      <c r="A853" s="30" t="str">
        <f t="shared" si="195"/>
        <v/>
      </c>
      <c r="B853" s="31"/>
      <c r="C853" s="31"/>
      <c r="D853" s="31">
        <f t="shared" si="208"/>
        <v>822</v>
      </c>
      <c r="E853" s="31"/>
      <c r="F853" s="31"/>
      <c r="G853" s="33" t="str">
        <f t="shared" si="196"/>
        <v/>
      </c>
      <c r="H853" s="33" t="str">
        <f t="shared" ca="1" si="197"/>
        <v/>
      </c>
      <c r="I853" s="33" t="str">
        <f t="shared" si="198"/>
        <v/>
      </c>
      <c r="J853" s="34" t="str">
        <f t="shared" si="206"/>
        <v/>
      </c>
      <c r="K853" s="34" t="str">
        <f t="shared" ca="1" si="199"/>
        <v/>
      </c>
      <c r="L853" s="33" t="str">
        <f t="shared" si="200"/>
        <v/>
      </c>
      <c r="M853" s="33" t="str">
        <f t="shared" ca="1" si="201"/>
        <v/>
      </c>
      <c r="N853" s="33" t="str">
        <f t="shared" si="202"/>
        <v/>
      </c>
      <c r="O853" s="34" t="str">
        <f t="shared" si="207"/>
        <v/>
      </c>
      <c r="P853" s="34" t="str">
        <f t="shared" ca="1" si="203"/>
        <v/>
      </c>
      <c r="Q853" s="35" t="str">
        <f t="shared" si="204"/>
        <v/>
      </c>
      <c r="R853" s="35" t="str">
        <f t="shared" ca="1" si="205"/>
        <v/>
      </c>
    </row>
    <row r="854" spans="1:18">
      <c r="A854" s="30" t="str">
        <f t="shared" si="195"/>
        <v/>
      </c>
      <c r="B854" s="31"/>
      <c r="C854" s="31"/>
      <c r="D854" s="31">
        <f t="shared" si="208"/>
        <v>823</v>
      </c>
      <c r="E854" s="31"/>
      <c r="F854" s="31"/>
      <c r="G854" s="33" t="str">
        <f t="shared" si="196"/>
        <v/>
      </c>
      <c r="H854" s="33" t="str">
        <f t="shared" ca="1" si="197"/>
        <v/>
      </c>
      <c r="I854" s="33" t="str">
        <f t="shared" si="198"/>
        <v/>
      </c>
      <c r="J854" s="34" t="str">
        <f t="shared" si="206"/>
        <v/>
      </c>
      <c r="K854" s="34" t="str">
        <f t="shared" ca="1" si="199"/>
        <v/>
      </c>
      <c r="L854" s="33" t="str">
        <f t="shared" si="200"/>
        <v/>
      </c>
      <c r="M854" s="33" t="str">
        <f t="shared" ca="1" si="201"/>
        <v/>
      </c>
      <c r="N854" s="33" t="str">
        <f t="shared" si="202"/>
        <v/>
      </c>
      <c r="O854" s="34" t="str">
        <f t="shared" si="207"/>
        <v/>
      </c>
      <c r="P854" s="34" t="str">
        <f t="shared" ca="1" si="203"/>
        <v/>
      </c>
      <c r="Q854" s="35" t="str">
        <f t="shared" si="204"/>
        <v/>
      </c>
      <c r="R854" s="35" t="str">
        <f t="shared" ca="1" si="205"/>
        <v/>
      </c>
    </row>
    <row r="855" spans="1:18">
      <c r="A855" s="30" t="str">
        <f t="shared" si="195"/>
        <v/>
      </c>
      <c r="B855" s="31"/>
      <c r="C855" s="31"/>
      <c r="D855" s="31">
        <f t="shared" si="208"/>
        <v>824</v>
      </c>
      <c r="E855" s="31"/>
      <c r="F855" s="31"/>
      <c r="G855" s="33" t="str">
        <f t="shared" si="196"/>
        <v/>
      </c>
      <c r="H855" s="33" t="str">
        <f t="shared" ca="1" si="197"/>
        <v/>
      </c>
      <c r="I855" s="33" t="str">
        <f t="shared" si="198"/>
        <v/>
      </c>
      <c r="J855" s="34" t="str">
        <f t="shared" si="206"/>
        <v/>
      </c>
      <c r="K855" s="34" t="str">
        <f t="shared" ca="1" si="199"/>
        <v/>
      </c>
      <c r="L855" s="33" t="str">
        <f t="shared" si="200"/>
        <v/>
      </c>
      <c r="M855" s="33" t="str">
        <f t="shared" ca="1" si="201"/>
        <v/>
      </c>
      <c r="N855" s="33" t="str">
        <f t="shared" si="202"/>
        <v/>
      </c>
      <c r="O855" s="34" t="str">
        <f t="shared" si="207"/>
        <v/>
      </c>
      <c r="P855" s="34" t="str">
        <f t="shared" ca="1" si="203"/>
        <v/>
      </c>
      <c r="Q855" s="35" t="str">
        <f t="shared" si="204"/>
        <v/>
      </c>
      <c r="R855" s="35" t="str">
        <f t="shared" ca="1" si="205"/>
        <v/>
      </c>
    </row>
    <row r="856" spans="1:18">
      <c r="A856" s="30" t="str">
        <f t="shared" si="195"/>
        <v/>
      </c>
      <c r="B856" s="31"/>
      <c r="C856" s="31"/>
      <c r="D856" s="31">
        <f t="shared" si="208"/>
        <v>825</v>
      </c>
      <c r="E856" s="31"/>
      <c r="F856" s="31"/>
      <c r="G856" s="33" t="str">
        <f t="shared" si="196"/>
        <v/>
      </c>
      <c r="H856" s="33" t="str">
        <f t="shared" ca="1" si="197"/>
        <v/>
      </c>
      <c r="I856" s="33" t="str">
        <f t="shared" si="198"/>
        <v/>
      </c>
      <c r="J856" s="34" t="str">
        <f t="shared" si="206"/>
        <v/>
      </c>
      <c r="K856" s="34" t="str">
        <f t="shared" ca="1" si="199"/>
        <v/>
      </c>
      <c r="L856" s="33" t="str">
        <f t="shared" si="200"/>
        <v/>
      </c>
      <c r="M856" s="33" t="str">
        <f t="shared" ca="1" si="201"/>
        <v/>
      </c>
      <c r="N856" s="33" t="str">
        <f t="shared" si="202"/>
        <v/>
      </c>
      <c r="O856" s="34" t="str">
        <f t="shared" si="207"/>
        <v/>
      </c>
      <c r="P856" s="34" t="str">
        <f t="shared" ca="1" si="203"/>
        <v/>
      </c>
      <c r="Q856" s="35" t="str">
        <f t="shared" si="204"/>
        <v/>
      </c>
      <c r="R856" s="35" t="str">
        <f t="shared" ca="1" si="205"/>
        <v/>
      </c>
    </row>
    <row r="857" spans="1:18">
      <c r="A857" s="30" t="str">
        <f t="shared" si="195"/>
        <v/>
      </c>
      <c r="B857" s="31"/>
      <c r="C857" s="31"/>
      <c r="D857" s="31">
        <f t="shared" si="208"/>
        <v>826</v>
      </c>
      <c r="E857" s="31"/>
      <c r="F857" s="31"/>
      <c r="G857" s="33" t="str">
        <f t="shared" si="196"/>
        <v/>
      </c>
      <c r="H857" s="33" t="str">
        <f t="shared" ca="1" si="197"/>
        <v/>
      </c>
      <c r="I857" s="33" t="str">
        <f t="shared" si="198"/>
        <v/>
      </c>
      <c r="J857" s="34" t="str">
        <f t="shared" si="206"/>
        <v/>
      </c>
      <c r="K857" s="34" t="str">
        <f t="shared" ca="1" si="199"/>
        <v/>
      </c>
      <c r="L857" s="33" t="str">
        <f t="shared" si="200"/>
        <v/>
      </c>
      <c r="M857" s="33" t="str">
        <f t="shared" ca="1" si="201"/>
        <v/>
      </c>
      <c r="N857" s="33" t="str">
        <f t="shared" si="202"/>
        <v/>
      </c>
      <c r="O857" s="34" t="str">
        <f t="shared" si="207"/>
        <v/>
      </c>
      <c r="P857" s="34" t="str">
        <f t="shared" ca="1" si="203"/>
        <v/>
      </c>
      <c r="Q857" s="35" t="str">
        <f t="shared" si="204"/>
        <v/>
      </c>
      <c r="R857" s="35" t="str">
        <f t="shared" ca="1" si="205"/>
        <v/>
      </c>
    </row>
    <row r="858" spans="1:18">
      <c r="A858" s="30" t="str">
        <f t="shared" si="195"/>
        <v/>
      </c>
      <c r="B858" s="31"/>
      <c r="C858" s="31"/>
      <c r="D858" s="31">
        <f t="shared" si="208"/>
        <v>827</v>
      </c>
      <c r="E858" s="31"/>
      <c r="F858" s="31"/>
      <c r="G858" s="33" t="str">
        <f t="shared" si="196"/>
        <v/>
      </c>
      <c r="H858" s="33" t="str">
        <f t="shared" ca="1" si="197"/>
        <v/>
      </c>
      <c r="I858" s="33" t="str">
        <f t="shared" si="198"/>
        <v/>
      </c>
      <c r="J858" s="34" t="str">
        <f t="shared" si="206"/>
        <v/>
      </c>
      <c r="K858" s="34" t="str">
        <f t="shared" ca="1" si="199"/>
        <v/>
      </c>
      <c r="L858" s="33" t="str">
        <f t="shared" si="200"/>
        <v/>
      </c>
      <c r="M858" s="33" t="str">
        <f t="shared" ca="1" si="201"/>
        <v/>
      </c>
      <c r="N858" s="33" t="str">
        <f t="shared" si="202"/>
        <v/>
      </c>
      <c r="O858" s="34" t="str">
        <f t="shared" si="207"/>
        <v/>
      </c>
      <c r="P858" s="34" t="str">
        <f t="shared" ca="1" si="203"/>
        <v/>
      </c>
      <c r="Q858" s="35" t="str">
        <f t="shared" si="204"/>
        <v/>
      </c>
      <c r="R858" s="35" t="str">
        <f t="shared" ca="1" si="205"/>
        <v/>
      </c>
    </row>
    <row r="859" spans="1:18">
      <c r="A859" s="30" t="str">
        <f t="shared" si="195"/>
        <v/>
      </c>
      <c r="B859" s="31"/>
      <c r="C859" s="31"/>
      <c r="D859" s="31">
        <f t="shared" si="208"/>
        <v>828</v>
      </c>
      <c r="E859" s="31"/>
      <c r="F859" s="31"/>
      <c r="G859" s="33" t="str">
        <f t="shared" si="196"/>
        <v/>
      </c>
      <c r="H859" s="33" t="str">
        <f t="shared" ca="1" si="197"/>
        <v/>
      </c>
      <c r="I859" s="33" t="str">
        <f t="shared" si="198"/>
        <v/>
      </c>
      <c r="J859" s="34" t="str">
        <f t="shared" si="206"/>
        <v/>
      </c>
      <c r="K859" s="34" t="str">
        <f t="shared" ca="1" si="199"/>
        <v/>
      </c>
      <c r="L859" s="33" t="str">
        <f t="shared" si="200"/>
        <v/>
      </c>
      <c r="M859" s="33" t="str">
        <f t="shared" ca="1" si="201"/>
        <v/>
      </c>
      <c r="N859" s="33" t="str">
        <f t="shared" si="202"/>
        <v/>
      </c>
      <c r="O859" s="34" t="str">
        <f t="shared" si="207"/>
        <v/>
      </c>
      <c r="P859" s="34" t="str">
        <f t="shared" ca="1" si="203"/>
        <v/>
      </c>
      <c r="Q859" s="35" t="str">
        <f t="shared" si="204"/>
        <v/>
      </c>
      <c r="R859" s="35" t="str">
        <f t="shared" ca="1" si="205"/>
        <v/>
      </c>
    </row>
    <row r="860" spans="1:18">
      <c r="A860" s="30" t="str">
        <f t="shared" si="195"/>
        <v/>
      </c>
      <c r="B860" s="31"/>
      <c r="C860" s="31"/>
      <c r="D860" s="31">
        <f t="shared" si="208"/>
        <v>829</v>
      </c>
      <c r="E860" s="31"/>
      <c r="F860" s="31"/>
      <c r="G860" s="33" t="str">
        <f t="shared" si="196"/>
        <v/>
      </c>
      <c r="H860" s="33" t="str">
        <f t="shared" ca="1" si="197"/>
        <v/>
      </c>
      <c r="I860" s="33" t="str">
        <f t="shared" si="198"/>
        <v/>
      </c>
      <c r="J860" s="34" t="str">
        <f t="shared" si="206"/>
        <v/>
      </c>
      <c r="K860" s="34" t="str">
        <f t="shared" ca="1" si="199"/>
        <v/>
      </c>
      <c r="L860" s="33" t="str">
        <f t="shared" si="200"/>
        <v/>
      </c>
      <c r="M860" s="33" t="str">
        <f t="shared" ca="1" si="201"/>
        <v/>
      </c>
      <c r="N860" s="33" t="str">
        <f t="shared" si="202"/>
        <v/>
      </c>
      <c r="O860" s="34" t="str">
        <f t="shared" si="207"/>
        <v/>
      </c>
      <c r="P860" s="34" t="str">
        <f t="shared" ca="1" si="203"/>
        <v/>
      </c>
      <c r="Q860" s="35" t="str">
        <f t="shared" si="204"/>
        <v/>
      </c>
      <c r="R860" s="35" t="str">
        <f t="shared" ca="1" si="205"/>
        <v/>
      </c>
    </row>
    <row r="861" spans="1:18">
      <c r="A861" s="30" t="str">
        <f t="shared" si="195"/>
        <v/>
      </c>
      <c r="B861" s="31"/>
      <c r="C861" s="31"/>
      <c r="D861" s="31">
        <f t="shared" si="208"/>
        <v>830</v>
      </c>
      <c r="E861" s="31"/>
      <c r="F861" s="31"/>
      <c r="G861" s="33" t="str">
        <f t="shared" si="196"/>
        <v/>
      </c>
      <c r="H861" s="33" t="str">
        <f t="shared" ca="1" si="197"/>
        <v/>
      </c>
      <c r="I861" s="33" t="str">
        <f t="shared" si="198"/>
        <v/>
      </c>
      <c r="J861" s="34" t="str">
        <f t="shared" si="206"/>
        <v/>
      </c>
      <c r="K861" s="34" t="str">
        <f t="shared" ca="1" si="199"/>
        <v/>
      </c>
      <c r="L861" s="33" t="str">
        <f t="shared" si="200"/>
        <v/>
      </c>
      <c r="M861" s="33" t="str">
        <f t="shared" ca="1" si="201"/>
        <v/>
      </c>
      <c r="N861" s="33" t="str">
        <f t="shared" si="202"/>
        <v/>
      </c>
      <c r="O861" s="34" t="str">
        <f t="shared" si="207"/>
        <v/>
      </c>
      <c r="P861" s="34" t="str">
        <f t="shared" ca="1" si="203"/>
        <v/>
      </c>
      <c r="Q861" s="35" t="str">
        <f t="shared" si="204"/>
        <v/>
      </c>
      <c r="R861" s="35" t="str">
        <f t="shared" ca="1" si="205"/>
        <v/>
      </c>
    </row>
    <row r="862" spans="1:18">
      <c r="A862" s="30" t="str">
        <f t="shared" si="195"/>
        <v/>
      </c>
      <c r="B862" s="31"/>
      <c r="C862" s="31"/>
      <c r="D862" s="31">
        <f t="shared" si="208"/>
        <v>831</v>
      </c>
      <c r="E862" s="31"/>
      <c r="F862" s="31"/>
      <c r="G862" s="33" t="str">
        <f t="shared" si="196"/>
        <v/>
      </c>
      <c r="H862" s="33" t="str">
        <f t="shared" ca="1" si="197"/>
        <v/>
      </c>
      <c r="I862" s="33" t="str">
        <f t="shared" si="198"/>
        <v/>
      </c>
      <c r="J862" s="34" t="str">
        <f t="shared" si="206"/>
        <v/>
      </c>
      <c r="K862" s="34" t="str">
        <f t="shared" ca="1" si="199"/>
        <v/>
      </c>
      <c r="L862" s="33" t="str">
        <f t="shared" si="200"/>
        <v/>
      </c>
      <c r="M862" s="33" t="str">
        <f t="shared" ca="1" si="201"/>
        <v/>
      </c>
      <c r="N862" s="33" t="str">
        <f t="shared" si="202"/>
        <v/>
      </c>
      <c r="O862" s="34" t="str">
        <f t="shared" si="207"/>
        <v/>
      </c>
      <c r="P862" s="34" t="str">
        <f t="shared" ca="1" si="203"/>
        <v/>
      </c>
      <c r="Q862" s="35" t="str">
        <f t="shared" si="204"/>
        <v/>
      </c>
      <c r="R862" s="35" t="str">
        <f t="shared" ca="1" si="205"/>
        <v/>
      </c>
    </row>
    <row r="863" spans="1:18">
      <c r="A863" s="30" t="str">
        <f t="shared" si="195"/>
        <v/>
      </c>
      <c r="B863" s="31"/>
      <c r="C863" s="31"/>
      <c r="D863" s="31">
        <f t="shared" si="208"/>
        <v>832</v>
      </c>
      <c r="E863" s="31"/>
      <c r="F863" s="31"/>
      <c r="G863" s="33" t="str">
        <f t="shared" si="196"/>
        <v/>
      </c>
      <c r="H863" s="33" t="str">
        <f t="shared" ca="1" si="197"/>
        <v/>
      </c>
      <c r="I863" s="33" t="str">
        <f t="shared" si="198"/>
        <v/>
      </c>
      <c r="J863" s="34" t="str">
        <f t="shared" si="206"/>
        <v/>
      </c>
      <c r="K863" s="34" t="str">
        <f t="shared" ca="1" si="199"/>
        <v/>
      </c>
      <c r="L863" s="33" t="str">
        <f t="shared" si="200"/>
        <v/>
      </c>
      <c r="M863" s="33" t="str">
        <f t="shared" ca="1" si="201"/>
        <v/>
      </c>
      <c r="N863" s="33" t="str">
        <f t="shared" si="202"/>
        <v/>
      </c>
      <c r="O863" s="34" t="str">
        <f t="shared" si="207"/>
        <v/>
      </c>
      <c r="P863" s="34" t="str">
        <f t="shared" ca="1" si="203"/>
        <v/>
      </c>
      <c r="Q863" s="35" t="str">
        <f t="shared" si="204"/>
        <v/>
      </c>
      <c r="R863" s="35" t="str">
        <f t="shared" ca="1" si="205"/>
        <v/>
      </c>
    </row>
    <row r="864" spans="1:18">
      <c r="A864" s="30" t="str">
        <f t="shared" ref="A864:A927" si="209">IF(ISBLANK(INDEX(rngIndexData,D864,1)),"",INDEX(rngIndexData,D864,1))</f>
        <v/>
      </c>
      <c r="B864" s="31"/>
      <c r="C864" s="31"/>
      <c r="D864" s="31">
        <f t="shared" si="208"/>
        <v>833</v>
      </c>
      <c r="E864" s="31"/>
      <c r="F864" s="31"/>
      <c r="G864" s="33" t="str">
        <f t="shared" ref="G864:G927" si="210">IF(AND(D864&gt;rngOff,A864&lt;&gt;""), LN(INDEX(rngData,D864,5)/INDEX(rngData,D864-$B$8,5))/$B$8, "")</f>
        <v/>
      </c>
      <c r="H864" s="33" t="str">
        <f t="shared" ref="H864:H927" ca="1" si="211">IF(AND(D864&gt;rngOff,A864&lt;&gt;""),AVERAGE(OFFSET(G864,0,0,-$B$8,1)),"")</f>
        <v/>
      </c>
      <c r="I864" s="33" t="str">
        <f t="shared" ref="I864:I927" si="212">IF(AND(D864&gt;rngOff,A864&lt;&gt;""), LN(INDEX(rngData,D864,5)/INDEX(rngData,D864-$B$9,5))/$B$9, "")</f>
        <v/>
      </c>
      <c r="J864" s="34" t="str">
        <f t="shared" si="206"/>
        <v/>
      </c>
      <c r="K864" s="34" t="str">
        <f t="shared" ref="K864:K927" ca="1" si="213">IF(AND(D864&gt;rngOff,A864&lt;&gt;""),AVERAGE(OFFSET(J864,0,0,-$B$10,1)),"")</f>
        <v/>
      </c>
      <c r="L864" s="33" t="str">
        <f t="shared" ref="L864:L927" si="214">IF(AND(D864&gt;rngOff,A864&lt;&gt;""), LN(INDEX(rngData,D864,6)/INDEX(rngData,D864-$B$8,6))/$B$8, "")</f>
        <v/>
      </c>
      <c r="M864" s="33" t="str">
        <f t="shared" ref="M864:M927" ca="1" si="215">IF(AND(D864&gt;rngOff,A864&lt;&gt;""),AVERAGE(OFFSET(L864,0,0,-$B$8,1)),"")</f>
        <v/>
      </c>
      <c r="N864" s="33" t="str">
        <f t="shared" ref="N864:N927" si="216">IF(AND(D864&gt;rngOff,A864&lt;&gt;""), LN(INDEX(rngData,D864,6)/INDEX(rngData,D864-$B$9,6))/$B$9, "")</f>
        <v/>
      </c>
      <c r="O864" s="34" t="str">
        <f t="shared" si="207"/>
        <v/>
      </c>
      <c r="P864" s="34" t="str">
        <f t="shared" ref="P864:P927" ca="1" si="217">IF(AND(D864&gt;rngOff,A864&lt;&gt;""),AVERAGE(OFFSET(O864,0,0,-$B$10,1)),"")</f>
        <v/>
      </c>
      <c r="Q864" s="35" t="str">
        <f t="shared" ref="Q864:Q927" si="218">IF(ISBLANK(INDEX(rngPairData,$D864,$U$13)),"",INDEX(rngPairData,$D864,$U$13))</f>
        <v/>
      </c>
      <c r="R864" s="35" t="str">
        <f t="shared" ref="R864:R927" ca="1" si="219">IFERROR(K864-P864,"")</f>
        <v/>
      </c>
    </row>
    <row r="865" spans="1:18">
      <c r="A865" s="30" t="str">
        <f t="shared" si="209"/>
        <v/>
      </c>
      <c r="B865" s="31"/>
      <c r="C865" s="31"/>
      <c r="D865" s="31">
        <f t="shared" si="208"/>
        <v>834</v>
      </c>
      <c r="E865" s="31"/>
      <c r="F865" s="31"/>
      <c r="G865" s="33" t="str">
        <f t="shared" si="210"/>
        <v/>
      </c>
      <c r="H865" s="33" t="str">
        <f t="shared" ca="1" si="211"/>
        <v/>
      </c>
      <c r="I865" s="33" t="str">
        <f t="shared" si="212"/>
        <v/>
      </c>
      <c r="J865" s="34" t="str">
        <f t="shared" si="206"/>
        <v/>
      </c>
      <c r="K865" s="34" t="str">
        <f t="shared" ca="1" si="213"/>
        <v/>
      </c>
      <c r="L865" s="33" t="str">
        <f t="shared" si="214"/>
        <v/>
      </c>
      <c r="M865" s="33" t="str">
        <f t="shared" ca="1" si="215"/>
        <v/>
      </c>
      <c r="N865" s="33" t="str">
        <f t="shared" si="216"/>
        <v/>
      </c>
      <c r="O865" s="34" t="str">
        <f t="shared" si="207"/>
        <v/>
      </c>
      <c r="P865" s="34" t="str">
        <f t="shared" ca="1" si="217"/>
        <v/>
      </c>
      <c r="Q865" s="35" t="str">
        <f t="shared" si="218"/>
        <v/>
      </c>
      <c r="R865" s="35" t="str">
        <f t="shared" ca="1" si="219"/>
        <v/>
      </c>
    </row>
    <row r="866" spans="1:18">
      <c r="A866" s="30" t="str">
        <f t="shared" si="209"/>
        <v/>
      </c>
      <c r="B866" s="31"/>
      <c r="C866" s="31"/>
      <c r="D866" s="31">
        <f t="shared" si="208"/>
        <v>835</v>
      </c>
      <c r="E866" s="31"/>
      <c r="F866" s="31"/>
      <c r="G866" s="33" t="str">
        <f t="shared" si="210"/>
        <v/>
      </c>
      <c r="H866" s="33" t="str">
        <f t="shared" ca="1" si="211"/>
        <v/>
      </c>
      <c r="I866" s="33" t="str">
        <f t="shared" si="212"/>
        <v/>
      </c>
      <c r="J866" s="34" t="str">
        <f t="shared" si="206"/>
        <v/>
      </c>
      <c r="K866" s="34" t="str">
        <f t="shared" ca="1" si="213"/>
        <v/>
      </c>
      <c r="L866" s="33" t="str">
        <f t="shared" si="214"/>
        <v/>
      </c>
      <c r="M866" s="33" t="str">
        <f t="shared" ca="1" si="215"/>
        <v/>
      </c>
      <c r="N866" s="33" t="str">
        <f t="shared" si="216"/>
        <v/>
      </c>
      <c r="O866" s="34" t="str">
        <f t="shared" si="207"/>
        <v/>
      </c>
      <c r="P866" s="34" t="str">
        <f t="shared" ca="1" si="217"/>
        <v/>
      </c>
      <c r="Q866" s="35" t="str">
        <f t="shared" si="218"/>
        <v/>
      </c>
      <c r="R866" s="35" t="str">
        <f t="shared" ca="1" si="219"/>
        <v/>
      </c>
    </row>
    <row r="867" spans="1:18">
      <c r="A867" s="30" t="str">
        <f t="shared" si="209"/>
        <v/>
      </c>
      <c r="B867" s="31"/>
      <c r="C867" s="31"/>
      <c r="D867" s="31">
        <f t="shared" si="208"/>
        <v>836</v>
      </c>
      <c r="E867" s="31"/>
      <c r="F867" s="31"/>
      <c r="G867" s="33" t="str">
        <f t="shared" si="210"/>
        <v/>
      </c>
      <c r="H867" s="33" t="str">
        <f t="shared" ca="1" si="211"/>
        <v/>
      </c>
      <c r="I867" s="33" t="str">
        <f t="shared" si="212"/>
        <v/>
      </c>
      <c r="J867" s="34" t="str">
        <f t="shared" si="206"/>
        <v/>
      </c>
      <c r="K867" s="34" t="str">
        <f t="shared" ca="1" si="213"/>
        <v/>
      </c>
      <c r="L867" s="33" t="str">
        <f t="shared" si="214"/>
        <v/>
      </c>
      <c r="M867" s="33" t="str">
        <f t="shared" ca="1" si="215"/>
        <v/>
      </c>
      <c r="N867" s="33" t="str">
        <f t="shared" si="216"/>
        <v/>
      </c>
      <c r="O867" s="34" t="str">
        <f t="shared" si="207"/>
        <v/>
      </c>
      <c r="P867" s="34" t="str">
        <f t="shared" ca="1" si="217"/>
        <v/>
      </c>
      <c r="Q867" s="35" t="str">
        <f t="shared" si="218"/>
        <v/>
      </c>
      <c r="R867" s="35" t="str">
        <f t="shared" ca="1" si="219"/>
        <v/>
      </c>
    </row>
    <row r="868" spans="1:18">
      <c r="A868" s="30" t="str">
        <f t="shared" si="209"/>
        <v/>
      </c>
      <c r="B868" s="31"/>
      <c r="C868" s="31"/>
      <c r="D868" s="31">
        <f t="shared" si="208"/>
        <v>837</v>
      </c>
      <c r="E868" s="31"/>
      <c r="F868" s="31"/>
      <c r="G868" s="33" t="str">
        <f t="shared" si="210"/>
        <v/>
      </c>
      <c r="H868" s="33" t="str">
        <f t="shared" ca="1" si="211"/>
        <v/>
      </c>
      <c r="I868" s="33" t="str">
        <f t="shared" si="212"/>
        <v/>
      </c>
      <c r="J868" s="34" t="str">
        <f t="shared" si="206"/>
        <v/>
      </c>
      <c r="K868" s="34" t="str">
        <f t="shared" ca="1" si="213"/>
        <v/>
      </c>
      <c r="L868" s="33" t="str">
        <f t="shared" si="214"/>
        <v/>
      </c>
      <c r="M868" s="33" t="str">
        <f t="shared" ca="1" si="215"/>
        <v/>
      </c>
      <c r="N868" s="33" t="str">
        <f t="shared" si="216"/>
        <v/>
      </c>
      <c r="O868" s="34" t="str">
        <f t="shared" si="207"/>
        <v/>
      </c>
      <c r="P868" s="34" t="str">
        <f t="shared" ca="1" si="217"/>
        <v/>
      </c>
      <c r="Q868" s="35" t="str">
        <f t="shared" si="218"/>
        <v/>
      </c>
      <c r="R868" s="35" t="str">
        <f t="shared" ca="1" si="219"/>
        <v/>
      </c>
    </row>
    <row r="869" spans="1:18">
      <c r="A869" s="30" t="str">
        <f t="shared" si="209"/>
        <v/>
      </c>
      <c r="B869" s="31"/>
      <c r="C869" s="31"/>
      <c r="D869" s="31">
        <f t="shared" si="208"/>
        <v>838</v>
      </c>
      <c r="E869" s="31"/>
      <c r="F869" s="31"/>
      <c r="G869" s="33" t="str">
        <f t="shared" si="210"/>
        <v/>
      </c>
      <c r="H869" s="33" t="str">
        <f t="shared" ca="1" si="211"/>
        <v/>
      </c>
      <c r="I869" s="33" t="str">
        <f t="shared" si="212"/>
        <v/>
      </c>
      <c r="J869" s="34" t="str">
        <f t="shared" si="206"/>
        <v/>
      </c>
      <c r="K869" s="34" t="str">
        <f t="shared" ca="1" si="213"/>
        <v/>
      </c>
      <c r="L869" s="33" t="str">
        <f t="shared" si="214"/>
        <v/>
      </c>
      <c r="M869" s="33" t="str">
        <f t="shared" ca="1" si="215"/>
        <v/>
      </c>
      <c r="N869" s="33" t="str">
        <f t="shared" si="216"/>
        <v/>
      </c>
      <c r="O869" s="34" t="str">
        <f t="shared" si="207"/>
        <v/>
      </c>
      <c r="P869" s="34" t="str">
        <f t="shared" ca="1" si="217"/>
        <v/>
      </c>
      <c r="Q869" s="35" t="str">
        <f t="shared" si="218"/>
        <v/>
      </c>
      <c r="R869" s="35" t="str">
        <f t="shared" ca="1" si="219"/>
        <v/>
      </c>
    </row>
    <row r="870" spans="1:18">
      <c r="A870" s="30" t="str">
        <f t="shared" si="209"/>
        <v/>
      </c>
      <c r="B870" s="31"/>
      <c r="C870" s="31"/>
      <c r="D870" s="31">
        <f t="shared" si="208"/>
        <v>839</v>
      </c>
      <c r="E870" s="31"/>
      <c r="F870" s="31"/>
      <c r="G870" s="33" t="str">
        <f t="shared" si="210"/>
        <v/>
      </c>
      <c r="H870" s="33" t="str">
        <f t="shared" ca="1" si="211"/>
        <v/>
      </c>
      <c r="I870" s="33" t="str">
        <f t="shared" si="212"/>
        <v/>
      </c>
      <c r="J870" s="34" t="str">
        <f t="shared" si="206"/>
        <v/>
      </c>
      <c r="K870" s="34" t="str">
        <f t="shared" ca="1" si="213"/>
        <v/>
      </c>
      <c r="L870" s="33" t="str">
        <f t="shared" si="214"/>
        <v/>
      </c>
      <c r="M870" s="33" t="str">
        <f t="shared" ca="1" si="215"/>
        <v/>
      </c>
      <c r="N870" s="33" t="str">
        <f t="shared" si="216"/>
        <v/>
      </c>
      <c r="O870" s="34" t="str">
        <f t="shared" si="207"/>
        <v/>
      </c>
      <c r="P870" s="34" t="str">
        <f t="shared" ca="1" si="217"/>
        <v/>
      </c>
      <c r="Q870" s="35" t="str">
        <f t="shared" si="218"/>
        <v/>
      </c>
      <c r="R870" s="35" t="str">
        <f t="shared" ca="1" si="219"/>
        <v/>
      </c>
    </row>
    <row r="871" spans="1:18">
      <c r="A871" s="30" t="str">
        <f t="shared" si="209"/>
        <v/>
      </c>
      <c r="B871" s="31"/>
      <c r="C871" s="31"/>
      <c r="D871" s="31">
        <f t="shared" si="208"/>
        <v>840</v>
      </c>
      <c r="E871" s="31"/>
      <c r="F871" s="31"/>
      <c r="G871" s="33" t="str">
        <f t="shared" si="210"/>
        <v/>
      </c>
      <c r="H871" s="33" t="str">
        <f t="shared" ca="1" si="211"/>
        <v/>
      </c>
      <c r="I871" s="33" t="str">
        <f t="shared" si="212"/>
        <v/>
      </c>
      <c r="J871" s="34" t="str">
        <f t="shared" si="206"/>
        <v/>
      </c>
      <c r="K871" s="34" t="str">
        <f t="shared" ca="1" si="213"/>
        <v/>
      </c>
      <c r="L871" s="33" t="str">
        <f t="shared" si="214"/>
        <v/>
      </c>
      <c r="M871" s="33" t="str">
        <f t="shared" ca="1" si="215"/>
        <v/>
      </c>
      <c r="N871" s="33" t="str">
        <f t="shared" si="216"/>
        <v/>
      </c>
      <c r="O871" s="34" t="str">
        <f t="shared" si="207"/>
        <v/>
      </c>
      <c r="P871" s="34" t="str">
        <f t="shared" ca="1" si="217"/>
        <v/>
      </c>
      <c r="Q871" s="35" t="str">
        <f t="shared" si="218"/>
        <v/>
      </c>
      <c r="R871" s="35" t="str">
        <f t="shared" ca="1" si="219"/>
        <v/>
      </c>
    </row>
    <row r="872" spans="1:18">
      <c r="A872" s="30" t="str">
        <f t="shared" si="209"/>
        <v/>
      </c>
      <c r="B872" s="31"/>
      <c r="C872" s="31"/>
      <c r="D872" s="31">
        <f t="shared" si="208"/>
        <v>841</v>
      </c>
      <c r="E872" s="31"/>
      <c r="F872" s="31"/>
      <c r="G872" s="33" t="str">
        <f t="shared" si="210"/>
        <v/>
      </c>
      <c r="H872" s="33" t="str">
        <f t="shared" ca="1" si="211"/>
        <v/>
      </c>
      <c r="I872" s="33" t="str">
        <f t="shared" si="212"/>
        <v/>
      </c>
      <c r="J872" s="34" t="str">
        <f t="shared" ref="J872:J935" si="220">IFERROR(I872-G872,"")</f>
        <v/>
      </c>
      <c r="K872" s="34" t="str">
        <f t="shared" ca="1" si="213"/>
        <v/>
      </c>
      <c r="L872" s="33" t="str">
        <f t="shared" si="214"/>
        <v/>
      </c>
      <c r="M872" s="33" t="str">
        <f t="shared" ca="1" si="215"/>
        <v/>
      </c>
      <c r="N872" s="33" t="str">
        <f t="shared" si="216"/>
        <v/>
      </c>
      <c r="O872" s="34" t="str">
        <f t="shared" ref="O872:O935" si="221">IFERROR(N872-L872,"")</f>
        <v/>
      </c>
      <c r="P872" s="34" t="str">
        <f t="shared" ca="1" si="217"/>
        <v/>
      </c>
      <c r="Q872" s="35" t="str">
        <f t="shared" si="218"/>
        <v/>
      </c>
      <c r="R872" s="35" t="str">
        <f t="shared" ca="1" si="219"/>
        <v/>
      </c>
    </row>
    <row r="873" spans="1:18">
      <c r="A873" s="30" t="str">
        <f t="shared" si="209"/>
        <v/>
      </c>
      <c r="B873" s="31"/>
      <c r="C873" s="31"/>
      <c r="D873" s="31">
        <f t="shared" si="208"/>
        <v>842</v>
      </c>
      <c r="E873" s="31"/>
      <c r="F873" s="31"/>
      <c r="G873" s="33" t="str">
        <f t="shared" si="210"/>
        <v/>
      </c>
      <c r="H873" s="33" t="str">
        <f t="shared" ca="1" si="211"/>
        <v/>
      </c>
      <c r="I873" s="33" t="str">
        <f t="shared" si="212"/>
        <v/>
      </c>
      <c r="J873" s="34" t="str">
        <f t="shared" si="220"/>
        <v/>
      </c>
      <c r="K873" s="34" t="str">
        <f t="shared" ca="1" si="213"/>
        <v/>
      </c>
      <c r="L873" s="33" t="str">
        <f t="shared" si="214"/>
        <v/>
      </c>
      <c r="M873" s="33" t="str">
        <f t="shared" ca="1" si="215"/>
        <v/>
      </c>
      <c r="N873" s="33" t="str">
        <f t="shared" si="216"/>
        <v/>
      </c>
      <c r="O873" s="34" t="str">
        <f t="shared" si="221"/>
        <v/>
      </c>
      <c r="P873" s="34" t="str">
        <f t="shared" ca="1" si="217"/>
        <v/>
      </c>
      <c r="Q873" s="35" t="str">
        <f t="shared" si="218"/>
        <v/>
      </c>
      <c r="R873" s="35" t="str">
        <f t="shared" ca="1" si="219"/>
        <v/>
      </c>
    </row>
    <row r="874" spans="1:18">
      <c r="A874" s="30" t="str">
        <f t="shared" si="209"/>
        <v/>
      </c>
      <c r="B874" s="31"/>
      <c r="C874" s="31"/>
      <c r="D874" s="31">
        <f t="shared" si="208"/>
        <v>843</v>
      </c>
      <c r="E874" s="31"/>
      <c r="F874" s="31"/>
      <c r="G874" s="33" t="str">
        <f t="shared" si="210"/>
        <v/>
      </c>
      <c r="H874" s="33" t="str">
        <f t="shared" ca="1" si="211"/>
        <v/>
      </c>
      <c r="I874" s="33" t="str">
        <f t="shared" si="212"/>
        <v/>
      </c>
      <c r="J874" s="34" t="str">
        <f t="shared" si="220"/>
        <v/>
      </c>
      <c r="K874" s="34" t="str">
        <f t="shared" ca="1" si="213"/>
        <v/>
      </c>
      <c r="L874" s="33" t="str">
        <f t="shared" si="214"/>
        <v/>
      </c>
      <c r="M874" s="33" t="str">
        <f t="shared" ca="1" si="215"/>
        <v/>
      </c>
      <c r="N874" s="33" t="str">
        <f t="shared" si="216"/>
        <v/>
      </c>
      <c r="O874" s="34" t="str">
        <f t="shared" si="221"/>
        <v/>
      </c>
      <c r="P874" s="34" t="str">
        <f t="shared" ca="1" si="217"/>
        <v/>
      </c>
      <c r="Q874" s="35" t="str">
        <f t="shared" si="218"/>
        <v/>
      </c>
      <c r="R874" s="35" t="str">
        <f t="shared" ca="1" si="219"/>
        <v/>
      </c>
    </row>
    <row r="875" spans="1:18">
      <c r="A875" s="30" t="str">
        <f t="shared" si="209"/>
        <v/>
      </c>
      <c r="B875" s="31"/>
      <c r="C875" s="31"/>
      <c r="D875" s="31">
        <f t="shared" si="208"/>
        <v>844</v>
      </c>
      <c r="E875" s="31"/>
      <c r="F875" s="31"/>
      <c r="G875" s="33" t="str">
        <f t="shared" si="210"/>
        <v/>
      </c>
      <c r="H875" s="33" t="str">
        <f t="shared" ca="1" si="211"/>
        <v/>
      </c>
      <c r="I875" s="33" t="str">
        <f t="shared" si="212"/>
        <v/>
      </c>
      <c r="J875" s="34" t="str">
        <f t="shared" si="220"/>
        <v/>
      </c>
      <c r="K875" s="34" t="str">
        <f t="shared" ca="1" si="213"/>
        <v/>
      </c>
      <c r="L875" s="33" t="str">
        <f t="shared" si="214"/>
        <v/>
      </c>
      <c r="M875" s="33" t="str">
        <f t="shared" ca="1" si="215"/>
        <v/>
      </c>
      <c r="N875" s="33" t="str">
        <f t="shared" si="216"/>
        <v/>
      </c>
      <c r="O875" s="34" t="str">
        <f t="shared" si="221"/>
        <v/>
      </c>
      <c r="P875" s="34" t="str">
        <f t="shared" ca="1" si="217"/>
        <v/>
      </c>
      <c r="Q875" s="35" t="str">
        <f t="shared" si="218"/>
        <v/>
      </c>
      <c r="R875" s="35" t="str">
        <f t="shared" ca="1" si="219"/>
        <v/>
      </c>
    </row>
    <row r="876" spans="1:18">
      <c r="A876" s="30" t="str">
        <f t="shared" si="209"/>
        <v/>
      </c>
      <c r="B876" s="31"/>
      <c r="C876" s="31"/>
      <c r="D876" s="31">
        <f t="shared" si="208"/>
        <v>845</v>
      </c>
      <c r="E876" s="31"/>
      <c r="F876" s="31"/>
      <c r="G876" s="33" t="str">
        <f t="shared" si="210"/>
        <v/>
      </c>
      <c r="H876" s="33" t="str">
        <f t="shared" ca="1" si="211"/>
        <v/>
      </c>
      <c r="I876" s="33" t="str">
        <f t="shared" si="212"/>
        <v/>
      </c>
      <c r="J876" s="34" t="str">
        <f t="shared" si="220"/>
        <v/>
      </c>
      <c r="K876" s="34" t="str">
        <f t="shared" ca="1" si="213"/>
        <v/>
      </c>
      <c r="L876" s="33" t="str">
        <f t="shared" si="214"/>
        <v/>
      </c>
      <c r="M876" s="33" t="str">
        <f t="shared" ca="1" si="215"/>
        <v/>
      </c>
      <c r="N876" s="33" t="str">
        <f t="shared" si="216"/>
        <v/>
      </c>
      <c r="O876" s="34" t="str">
        <f t="shared" si="221"/>
        <v/>
      </c>
      <c r="P876" s="34" t="str">
        <f t="shared" ca="1" si="217"/>
        <v/>
      </c>
      <c r="Q876" s="35" t="str">
        <f t="shared" si="218"/>
        <v/>
      </c>
      <c r="R876" s="35" t="str">
        <f t="shared" ca="1" si="219"/>
        <v/>
      </c>
    </row>
    <row r="877" spans="1:18">
      <c r="A877" s="30" t="str">
        <f t="shared" si="209"/>
        <v/>
      </c>
      <c r="B877" s="31"/>
      <c r="C877" s="31"/>
      <c r="D877" s="31">
        <f t="shared" si="208"/>
        <v>846</v>
      </c>
      <c r="E877" s="31"/>
      <c r="F877" s="31"/>
      <c r="G877" s="33" t="str">
        <f t="shared" si="210"/>
        <v/>
      </c>
      <c r="H877" s="33" t="str">
        <f t="shared" ca="1" si="211"/>
        <v/>
      </c>
      <c r="I877" s="33" t="str">
        <f t="shared" si="212"/>
        <v/>
      </c>
      <c r="J877" s="34" t="str">
        <f t="shared" si="220"/>
        <v/>
      </c>
      <c r="K877" s="34" t="str">
        <f t="shared" ca="1" si="213"/>
        <v/>
      </c>
      <c r="L877" s="33" t="str">
        <f t="shared" si="214"/>
        <v/>
      </c>
      <c r="M877" s="33" t="str">
        <f t="shared" ca="1" si="215"/>
        <v/>
      </c>
      <c r="N877" s="33" t="str">
        <f t="shared" si="216"/>
        <v/>
      </c>
      <c r="O877" s="34" t="str">
        <f t="shared" si="221"/>
        <v/>
      </c>
      <c r="P877" s="34" t="str">
        <f t="shared" ca="1" si="217"/>
        <v/>
      </c>
      <c r="Q877" s="35" t="str">
        <f t="shared" si="218"/>
        <v/>
      </c>
      <c r="R877" s="35" t="str">
        <f t="shared" ca="1" si="219"/>
        <v/>
      </c>
    </row>
    <row r="878" spans="1:18">
      <c r="A878" s="30" t="str">
        <f t="shared" si="209"/>
        <v/>
      </c>
      <c r="B878" s="31"/>
      <c r="C878" s="31"/>
      <c r="D878" s="31">
        <f t="shared" si="208"/>
        <v>847</v>
      </c>
      <c r="E878" s="31"/>
      <c r="F878" s="31"/>
      <c r="G878" s="33" t="str">
        <f t="shared" si="210"/>
        <v/>
      </c>
      <c r="H878" s="33" t="str">
        <f t="shared" ca="1" si="211"/>
        <v/>
      </c>
      <c r="I878" s="33" t="str">
        <f t="shared" si="212"/>
        <v/>
      </c>
      <c r="J878" s="34" t="str">
        <f t="shared" si="220"/>
        <v/>
      </c>
      <c r="K878" s="34" t="str">
        <f t="shared" ca="1" si="213"/>
        <v/>
      </c>
      <c r="L878" s="33" t="str">
        <f t="shared" si="214"/>
        <v/>
      </c>
      <c r="M878" s="33" t="str">
        <f t="shared" ca="1" si="215"/>
        <v/>
      </c>
      <c r="N878" s="33" t="str">
        <f t="shared" si="216"/>
        <v/>
      </c>
      <c r="O878" s="34" t="str">
        <f t="shared" si="221"/>
        <v/>
      </c>
      <c r="P878" s="34" t="str">
        <f t="shared" ca="1" si="217"/>
        <v/>
      </c>
      <c r="Q878" s="35" t="str">
        <f t="shared" si="218"/>
        <v/>
      </c>
      <c r="R878" s="35" t="str">
        <f t="shared" ca="1" si="219"/>
        <v/>
      </c>
    </row>
    <row r="879" spans="1:18">
      <c r="A879" s="30" t="str">
        <f t="shared" si="209"/>
        <v/>
      </c>
      <c r="B879" s="31"/>
      <c r="C879" s="31"/>
      <c r="D879" s="31">
        <f t="shared" si="208"/>
        <v>848</v>
      </c>
      <c r="E879" s="31"/>
      <c r="F879" s="31"/>
      <c r="G879" s="33" t="str">
        <f t="shared" si="210"/>
        <v/>
      </c>
      <c r="H879" s="33" t="str">
        <f t="shared" ca="1" si="211"/>
        <v/>
      </c>
      <c r="I879" s="33" t="str">
        <f t="shared" si="212"/>
        <v/>
      </c>
      <c r="J879" s="34" t="str">
        <f t="shared" si="220"/>
        <v/>
      </c>
      <c r="K879" s="34" t="str">
        <f t="shared" ca="1" si="213"/>
        <v/>
      </c>
      <c r="L879" s="33" t="str">
        <f t="shared" si="214"/>
        <v/>
      </c>
      <c r="M879" s="33" t="str">
        <f t="shared" ca="1" si="215"/>
        <v/>
      </c>
      <c r="N879" s="33" t="str">
        <f t="shared" si="216"/>
        <v/>
      </c>
      <c r="O879" s="34" t="str">
        <f t="shared" si="221"/>
        <v/>
      </c>
      <c r="P879" s="34" t="str">
        <f t="shared" ca="1" si="217"/>
        <v/>
      </c>
      <c r="Q879" s="35" t="str">
        <f t="shared" si="218"/>
        <v/>
      </c>
      <c r="R879" s="35" t="str">
        <f t="shared" ca="1" si="219"/>
        <v/>
      </c>
    </row>
    <row r="880" spans="1:18">
      <c r="A880" s="30" t="str">
        <f t="shared" si="209"/>
        <v/>
      </c>
      <c r="B880" s="31"/>
      <c r="C880" s="31"/>
      <c r="D880" s="31">
        <f t="shared" si="208"/>
        <v>849</v>
      </c>
      <c r="E880" s="31"/>
      <c r="F880" s="31"/>
      <c r="G880" s="33" t="str">
        <f t="shared" si="210"/>
        <v/>
      </c>
      <c r="H880" s="33" t="str">
        <f t="shared" ca="1" si="211"/>
        <v/>
      </c>
      <c r="I880" s="33" t="str">
        <f t="shared" si="212"/>
        <v/>
      </c>
      <c r="J880" s="34" t="str">
        <f t="shared" si="220"/>
        <v/>
      </c>
      <c r="K880" s="34" t="str">
        <f t="shared" ca="1" si="213"/>
        <v/>
      </c>
      <c r="L880" s="33" t="str">
        <f t="shared" si="214"/>
        <v/>
      </c>
      <c r="M880" s="33" t="str">
        <f t="shared" ca="1" si="215"/>
        <v/>
      </c>
      <c r="N880" s="33" t="str">
        <f t="shared" si="216"/>
        <v/>
      </c>
      <c r="O880" s="34" t="str">
        <f t="shared" si="221"/>
        <v/>
      </c>
      <c r="P880" s="34" t="str">
        <f t="shared" ca="1" si="217"/>
        <v/>
      </c>
      <c r="Q880" s="35" t="str">
        <f t="shared" si="218"/>
        <v/>
      </c>
      <c r="R880" s="35" t="str">
        <f t="shared" ca="1" si="219"/>
        <v/>
      </c>
    </row>
    <row r="881" spans="1:18">
      <c r="A881" s="30" t="str">
        <f t="shared" si="209"/>
        <v/>
      </c>
      <c r="B881" s="31"/>
      <c r="C881" s="31"/>
      <c r="D881" s="31">
        <f t="shared" si="208"/>
        <v>850</v>
      </c>
      <c r="E881" s="31"/>
      <c r="F881" s="31"/>
      <c r="G881" s="33" t="str">
        <f t="shared" si="210"/>
        <v/>
      </c>
      <c r="H881" s="33" t="str">
        <f t="shared" ca="1" si="211"/>
        <v/>
      </c>
      <c r="I881" s="33" t="str">
        <f t="shared" si="212"/>
        <v/>
      </c>
      <c r="J881" s="34" t="str">
        <f t="shared" si="220"/>
        <v/>
      </c>
      <c r="K881" s="34" t="str">
        <f t="shared" ca="1" si="213"/>
        <v/>
      </c>
      <c r="L881" s="33" t="str">
        <f t="shared" si="214"/>
        <v/>
      </c>
      <c r="M881" s="33" t="str">
        <f t="shared" ca="1" si="215"/>
        <v/>
      </c>
      <c r="N881" s="33" t="str">
        <f t="shared" si="216"/>
        <v/>
      </c>
      <c r="O881" s="34" t="str">
        <f t="shared" si="221"/>
        <v/>
      </c>
      <c r="P881" s="34" t="str">
        <f t="shared" ca="1" si="217"/>
        <v/>
      </c>
      <c r="Q881" s="35" t="str">
        <f t="shared" si="218"/>
        <v/>
      </c>
      <c r="R881" s="35" t="str">
        <f t="shared" ca="1" si="219"/>
        <v/>
      </c>
    </row>
    <row r="882" spans="1:18">
      <c r="A882" s="30" t="str">
        <f t="shared" si="209"/>
        <v/>
      </c>
      <c r="B882" s="31"/>
      <c r="C882" s="31"/>
      <c r="D882" s="31">
        <f t="shared" si="208"/>
        <v>851</v>
      </c>
      <c r="E882" s="31"/>
      <c r="F882" s="31"/>
      <c r="G882" s="33" t="str">
        <f t="shared" si="210"/>
        <v/>
      </c>
      <c r="H882" s="33" t="str">
        <f t="shared" ca="1" si="211"/>
        <v/>
      </c>
      <c r="I882" s="33" t="str">
        <f t="shared" si="212"/>
        <v/>
      </c>
      <c r="J882" s="34" t="str">
        <f t="shared" si="220"/>
        <v/>
      </c>
      <c r="K882" s="34" t="str">
        <f t="shared" ca="1" si="213"/>
        <v/>
      </c>
      <c r="L882" s="33" t="str">
        <f t="shared" si="214"/>
        <v/>
      </c>
      <c r="M882" s="33" t="str">
        <f t="shared" ca="1" si="215"/>
        <v/>
      </c>
      <c r="N882" s="33" t="str">
        <f t="shared" si="216"/>
        <v/>
      </c>
      <c r="O882" s="34" t="str">
        <f t="shared" si="221"/>
        <v/>
      </c>
      <c r="P882" s="34" t="str">
        <f t="shared" ca="1" si="217"/>
        <v/>
      </c>
      <c r="Q882" s="35" t="str">
        <f t="shared" si="218"/>
        <v/>
      </c>
      <c r="R882" s="35" t="str">
        <f t="shared" ca="1" si="219"/>
        <v/>
      </c>
    </row>
    <row r="883" spans="1:18">
      <c r="A883" s="30" t="str">
        <f t="shared" si="209"/>
        <v/>
      </c>
      <c r="B883" s="31"/>
      <c r="C883" s="31"/>
      <c r="D883" s="31">
        <f t="shared" si="208"/>
        <v>852</v>
      </c>
      <c r="E883" s="31"/>
      <c r="F883" s="31"/>
      <c r="G883" s="33" t="str">
        <f t="shared" si="210"/>
        <v/>
      </c>
      <c r="H883" s="33" t="str">
        <f t="shared" ca="1" si="211"/>
        <v/>
      </c>
      <c r="I883" s="33" t="str">
        <f t="shared" si="212"/>
        <v/>
      </c>
      <c r="J883" s="34" t="str">
        <f t="shared" si="220"/>
        <v/>
      </c>
      <c r="K883" s="34" t="str">
        <f t="shared" ca="1" si="213"/>
        <v/>
      </c>
      <c r="L883" s="33" t="str">
        <f t="shared" si="214"/>
        <v/>
      </c>
      <c r="M883" s="33" t="str">
        <f t="shared" ca="1" si="215"/>
        <v/>
      </c>
      <c r="N883" s="33" t="str">
        <f t="shared" si="216"/>
        <v/>
      </c>
      <c r="O883" s="34" t="str">
        <f t="shared" si="221"/>
        <v/>
      </c>
      <c r="P883" s="34" t="str">
        <f t="shared" ca="1" si="217"/>
        <v/>
      </c>
      <c r="Q883" s="35" t="str">
        <f t="shared" si="218"/>
        <v/>
      </c>
      <c r="R883" s="35" t="str">
        <f t="shared" ca="1" si="219"/>
        <v/>
      </c>
    </row>
    <row r="884" spans="1:18">
      <c r="A884" s="30" t="str">
        <f t="shared" si="209"/>
        <v/>
      </c>
      <c r="B884" s="31"/>
      <c r="C884" s="31"/>
      <c r="D884" s="31">
        <f t="shared" si="208"/>
        <v>853</v>
      </c>
      <c r="E884" s="31"/>
      <c r="F884" s="31"/>
      <c r="G884" s="33" t="str">
        <f t="shared" si="210"/>
        <v/>
      </c>
      <c r="H884" s="33" t="str">
        <f t="shared" ca="1" si="211"/>
        <v/>
      </c>
      <c r="I884" s="33" t="str">
        <f t="shared" si="212"/>
        <v/>
      </c>
      <c r="J884" s="34" t="str">
        <f t="shared" si="220"/>
        <v/>
      </c>
      <c r="K884" s="34" t="str">
        <f t="shared" ca="1" si="213"/>
        <v/>
      </c>
      <c r="L884" s="33" t="str">
        <f t="shared" si="214"/>
        <v/>
      </c>
      <c r="M884" s="33" t="str">
        <f t="shared" ca="1" si="215"/>
        <v/>
      </c>
      <c r="N884" s="33" t="str">
        <f t="shared" si="216"/>
        <v/>
      </c>
      <c r="O884" s="34" t="str">
        <f t="shared" si="221"/>
        <v/>
      </c>
      <c r="P884" s="34" t="str">
        <f t="shared" ca="1" si="217"/>
        <v/>
      </c>
      <c r="Q884" s="35" t="str">
        <f t="shared" si="218"/>
        <v/>
      </c>
      <c r="R884" s="35" t="str">
        <f t="shared" ca="1" si="219"/>
        <v/>
      </c>
    </row>
    <row r="885" spans="1:18">
      <c r="A885" s="30" t="str">
        <f t="shared" si="209"/>
        <v/>
      </c>
      <c r="B885" s="31"/>
      <c r="C885" s="31"/>
      <c r="D885" s="31">
        <f t="shared" ref="D885:D948" si="222">1+D884</f>
        <v>854</v>
      </c>
      <c r="E885" s="31"/>
      <c r="F885" s="31"/>
      <c r="G885" s="33" t="str">
        <f t="shared" si="210"/>
        <v/>
      </c>
      <c r="H885" s="33" t="str">
        <f t="shared" ca="1" si="211"/>
        <v/>
      </c>
      <c r="I885" s="33" t="str">
        <f t="shared" si="212"/>
        <v/>
      </c>
      <c r="J885" s="34" t="str">
        <f t="shared" si="220"/>
        <v/>
      </c>
      <c r="K885" s="34" t="str">
        <f t="shared" ca="1" si="213"/>
        <v/>
      </c>
      <c r="L885" s="33" t="str">
        <f t="shared" si="214"/>
        <v/>
      </c>
      <c r="M885" s="33" t="str">
        <f t="shared" ca="1" si="215"/>
        <v/>
      </c>
      <c r="N885" s="33" t="str">
        <f t="shared" si="216"/>
        <v/>
      </c>
      <c r="O885" s="34" t="str">
        <f t="shared" si="221"/>
        <v/>
      </c>
      <c r="P885" s="34" t="str">
        <f t="shared" ca="1" si="217"/>
        <v/>
      </c>
      <c r="Q885" s="35" t="str">
        <f t="shared" si="218"/>
        <v/>
      </c>
      <c r="R885" s="35" t="str">
        <f t="shared" ca="1" si="219"/>
        <v/>
      </c>
    </row>
    <row r="886" spans="1:18">
      <c r="A886" s="30" t="str">
        <f t="shared" si="209"/>
        <v/>
      </c>
      <c r="B886" s="31"/>
      <c r="C886" s="31"/>
      <c r="D886" s="31">
        <f t="shared" si="222"/>
        <v>855</v>
      </c>
      <c r="E886" s="31"/>
      <c r="F886" s="31"/>
      <c r="G886" s="33" t="str">
        <f t="shared" si="210"/>
        <v/>
      </c>
      <c r="H886" s="33" t="str">
        <f t="shared" ca="1" si="211"/>
        <v/>
      </c>
      <c r="I886" s="33" t="str">
        <f t="shared" si="212"/>
        <v/>
      </c>
      <c r="J886" s="34" t="str">
        <f t="shared" si="220"/>
        <v/>
      </c>
      <c r="K886" s="34" t="str">
        <f t="shared" ca="1" si="213"/>
        <v/>
      </c>
      <c r="L886" s="33" t="str">
        <f t="shared" si="214"/>
        <v/>
      </c>
      <c r="M886" s="33" t="str">
        <f t="shared" ca="1" si="215"/>
        <v/>
      </c>
      <c r="N886" s="33" t="str">
        <f t="shared" si="216"/>
        <v/>
      </c>
      <c r="O886" s="34" t="str">
        <f t="shared" si="221"/>
        <v/>
      </c>
      <c r="P886" s="34" t="str">
        <f t="shared" ca="1" si="217"/>
        <v/>
      </c>
      <c r="Q886" s="35" t="str">
        <f t="shared" si="218"/>
        <v/>
      </c>
      <c r="R886" s="35" t="str">
        <f t="shared" ca="1" si="219"/>
        <v/>
      </c>
    </row>
    <row r="887" spans="1:18">
      <c r="A887" s="30" t="str">
        <f t="shared" si="209"/>
        <v/>
      </c>
      <c r="B887" s="31"/>
      <c r="C887" s="31"/>
      <c r="D887" s="31">
        <f t="shared" si="222"/>
        <v>856</v>
      </c>
      <c r="E887" s="31"/>
      <c r="F887" s="31"/>
      <c r="G887" s="33" t="str">
        <f t="shared" si="210"/>
        <v/>
      </c>
      <c r="H887" s="33" t="str">
        <f t="shared" ca="1" si="211"/>
        <v/>
      </c>
      <c r="I887" s="33" t="str">
        <f t="shared" si="212"/>
        <v/>
      </c>
      <c r="J887" s="34" t="str">
        <f t="shared" si="220"/>
        <v/>
      </c>
      <c r="K887" s="34" t="str">
        <f t="shared" ca="1" si="213"/>
        <v/>
      </c>
      <c r="L887" s="33" t="str">
        <f t="shared" si="214"/>
        <v/>
      </c>
      <c r="M887" s="33" t="str">
        <f t="shared" ca="1" si="215"/>
        <v/>
      </c>
      <c r="N887" s="33" t="str">
        <f t="shared" si="216"/>
        <v/>
      </c>
      <c r="O887" s="34" t="str">
        <f t="shared" si="221"/>
        <v/>
      </c>
      <c r="P887" s="34" t="str">
        <f t="shared" ca="1" si="217"/>
        <v/>
      </c>
      <c r="Q887" s="35" t="str">
        <f t="shared" si="218"/>
        <v/>
      </c>
      <c r="R887" s="35" t="str">
        <f t="shared" ca="1" si="219"/>
        <v/>
      </c>
    </row>
    <row r="888" spans="1:18">
      <c r="A888" s="30" t="str">
        <f t="shared" si="209"/>
        <v/>
      </c>
      <c r="B888" s="31"/>
      <c r="C888" s="31"/>
      <c r="D888" s="31">
        <f t="shared" si="222"/>
        <v>857</v>
      </c>
      <c r="E888" s="31"/>
      <c r="F888" s="31"/>
      <c r="G888" s="33" t="str">
        <f t="shared" si="210"/>
        <v/>
      </c>
      <c r="H888" s="33" t="str">
        <f t="shared" ca="1" si="211"/>
        <v/>
      </c>
      <c r="I888" s="33" t="str">
        <f t="shared" si="212"/>
        <v/>
      </c>
      <c r="J888" s="34" t="str">
        <f t="shared" si="220"/>
        <v/>
      </c>
      <c r="K888" s="34" t="str">
        <f t="shared" ca="1" si="213"/>
        <v/>
      </c>
      <c r="L888" s="33" t="str">
        <f t="shared" si="214"/>
        <v/>
      </c>
      <c r="M888" s="33" t="str">
        <f t="shared" ca="1" si="215"/>
        <v/>
      </c>
      <c r="N888" s="33" t="str">
        <f t="shared" si="216"/>
        <v/>
      </c>
      <c r="O888" s="34" t="str">
        <f t="shared" si="221"/>
        <v/>
      </c>
      <c r="P888" s="34" t="str">
        <f t="shared" ca="1" si="217"/>
        <v/>
      </c>
      <c r="Q888" s="35" t="str">
        <f t="shared" si="218"/>
        <v/>
      </c>
      <c r="R888" s="35" t="str">
        <f t="shared" ca="1" si="219"/>
        <v/>
      </c>
    </row>
    <row r="889" spans="1:18">
      <c r="A889" s="30" t="str">
        <f t="shared" si="209"/>
        <v/>
      </c>
      <c r="B889" s="31"/>
      <c r="C889" s="31"/>
      <c r="D889" s="31">
        <f t="shared" si="222"/>
        <v>858</v>
      </c>
      <c r="E889" s="31"/>
      <c r="F889" s="31"/>
      <c r="G889" s="33" t="str">
        <f t="shared" si="210"/>
        <v/>
      </c>
      <c r="H889" s="33" t="str">
        <f t="shared" ca="1" si="211"/>
        <v/>
      </c>
      <c r="I889" s="33" t="str">
        <f t="shared" si="212"/>
        <v/>
      </c>
      <c r="J889" s="34" t="str">
        <f t="shared" si="220"/>
        <v/>
      </c>
      <c r="K889" s="34" t="str">
        <f t="shared" ca="1" si="213"/>
        <v/>
      </c>
      <c r="L889" s="33" t="str">
        <f t="shared" si="214"/>
        <v/>
      </c>
      <c r="M889" s="33" t="str">
        <f t="shared" ca="1" si="215"/>
        <v/>
      </c>
      <c r="N889" s="33" t="str">
        <f t="shared" si="216"/>
        <v/>
      </c>
      <c r="O889" s="34" t="str">
        <f t="shared" si="221"/>
        <v/>
      </c>
      <c r="P889" s="34" t="str">
        <f t="shared" ca="1" si="217"/>
        <v/>
      </c>
      <c r="Q889" s="35" t="str">
        <f t="shared" si="218"/>
        <v/>
      </c>
      <c r="R889" s="35" t="str">
        <f t="shared" ca="1" si="219"/>
        <v/>
      </c>
    </row>
    <row r="890" spans="1:18">
      <c r="A890" s="30" t="str">
        <f t="shared" si="209"/>
        <v/>
      </c>
      <c r="B890" s="31"/>
      <c r="C890" s="31"/>
      <c r="D890" s="31">
        <f t="shared" si="222"/>
        <v>859</v>
      </c>
      <c r="E890" s="31"/>
      <c r="F890" s="31"/>
      <c r="G890" s="33" t="str">
        <f t="shared" si="210"/>
        <v/>
      </c>
      <c r="H890" s="33" t="str">
        <f t="shared" ca="1" si="211"/>
        <v/>
      </c>
      <c r="I890" s="33" t="str">
        <f t="shared" si="212"/>
        <v/>
      </c>
      <c r="J890" s="34" t="str">
        <f t="shared" si="220"/>
        <v/>
      </c>
      <c r="K890" s="34" t="str">
        <f t="shared" ca="1" si="213"/>
        <v/>
      </c>
      <c r="L890" s="33" t="str">
        <f t="shared" si="214"/>
        <v/>
      </c>
      <c r="M890" s="33" t="str">
        <f t="shared" ca="1" si="215"/>
        <v/>
      </c>
      <c r="N890" s="33" t="str">
        <f t="shared" si="216"/>
        <v/>
      </c>
      <c r="O890" s="34" t="str">
        <f t="shared" si="221"/>
        <v/>
      </c>
      <c r="P890" s="34" t="str">
        <f t="shared" ca="1" si="217"/>
        <v/>
      </c>
      <c r="Q890" s="35" t="str">
        <f t="shared" si="218"/>
        <v/>
      </c>
      <c r="R890" s="35" t="str">
        <f t="shared" ca="1" si="219"/>
        <v/>
      </c>
    </row>
    <row r="891" spans="1:18">
      <c r="A891" s="30" t="str">
        <f t="shared" si="209"/>
        <v/>
      </c>
      <c r="B891" s="31"/>
      <c r="C891" s="31"/>
      <c r="D891" s="31">
        <f t="shared" si="222"/>
        <v>860</v>
      </c>
      <c r="E891" s="31"/>
      <c r="F891" s="31"/>
      <c r="G891" s="33" t="str">
        <f t="shared" si="210"/>
        <v/>
      </c>
      <c r="H891" s="33" t="str">
        <f t="shared" ca="1" si="211"/>
        <v/>
      </c>
      <c r="I891" s="33" t="str">
        <f t="shared" si="212"/>
        <v/>
      </c>
      <c r="J891" s="34" t="str">
        <f t="shared" si="220"/>
        <v/>
      </c>
      <c r="K891" s="34" t="str">
        <f t="shared" ca="1" si="213"/>
        <v/>
      </c>
      <c r="L891" s="33" t="str">
        <f t="shared" si="214"/>
        <v/>
      </c>
      <c r="M891" s="33" t="str">
        <f t="shared" ca="1" si="215"/>
        <v/>
      </c>
      <c r="N891" s="33" t="str">
        <f t="shared" si="216"/>
        <v/>
      </c>
      <c r="O891" s="34" t="str">
        <f t="shared" si="221"/>
        <v/>
      </c>
      <c r="P891" s="34" t="str">
        <f t="shared" ca="1" si="217"/>
        <v/>
      </c>
      <c r="Q891" s="35" t="str">
        <f t="shared" si="218"/>
        <v/>
      </c>
      <c r="R891" s="35" t="str">
        <f t="shared" ca="1" si="219"/>
        <v/>
      </c>
    </row>
    <row r="892" spans="1:18">
      <c r="A892" s="30" t="str">
        <f t="shared" si="209"/>
        <v/>
      </c>
      <c r="B892" s="31"/>
      <c r="C892" s="31"/>
      <c r="D892" s="31">
        <f t="shared" si="222"/>
        <v>861</v>
      </c>
      <c r="E892" s="31"/>
      <c r="F892" s="31"/>
      <c r="G892" s="33" t="str">
        <f t="shared" si="210"/>
        <v/>
      </c>
      <c r="H892" s="33" t="str">
        <f t="shared" ca="1" si="211"/>
        <v/>
      </c>
      <c r="I892" s="33" t="str">
        <f t="shared" si="212"/>
        <v/>
      </c>
      <c r="J892" s="34" t="str">
        <f t="shared" si="220"/>
        <v/>
      </c>
      <c r="K892" s="34" t="str">
        <f t="shared" ca="1" si="213"/>
        <v/>
      </c>
      <c r="L892" s="33" t="str">
        <f t="shared" si="214"/>
        <v/>
      </c>
      <c r="M892" s="33" t="str">
        <f t="shared" ca="1" si="215"/>
        <v/>
      </c>
      <c r="N892" s="33" t="str">
        <f t="shared" si="216"/>
        <v/>
      </c>
      <c r="O892" s="34" t="str">
        <f t="shared" si="221"/>
        <v/>
      </c>
      <c r="P892" s="34" t="str">
        <f t="shared" ca="1" si="217"/>
        <v/>
      </c>
      <c r="Q892" s="35" t="str">
        <f t="shared" si="218"/>
        <v/>
      </c>
      <c r="R892" s="35" t="str">
        <f t="shared" ca="1" si="219"/>
        <v/>
      </c>
    </row>
    <row r="893" spans="1:18">
      <c r="A893" s="30" t="str">
        <f t="shared" si="209"/>
        <v/>
      </c>
      <c r="B893" s="31"/>
      <c r="C893" s="31"/>
      <c r="D893" s="31">
        <f t="shared" si="222"/>
        <v>862</v>
      </c>
      <c r="E893" s="31"/>
      <c r="F893" s="31"/>
      <c r="G893" s="33" t="str">
        <f t="shared" si="210"/>
        <v/>
      </c>
      <c r="H893" s="33" t="str">
        <f t="shared" ca="1" si="211"/>
        <v/>
      </c>
      <c r="I893" s="33" t="str">
        <f t="shared" si="212"/>
        <v/>
      </c>
      <c r="J893" s="34" t="str">
        <f t="shared" si="220"/>
        <v/>
      </c>
      <c r="K893" s="34" t="str">
        <f t="shared" ca="1" si="213"/>
        <v/>
      </c>
      <c r="L893" s="33" t="str">
        <f t="shared" si="214"/>
        <v/>
      </c>
      <c r="M893" s="33" t="str">
        <f t="shared" ca="1" si="215"/>
        <v/>
      </c>
      <c r="N893" s="33" t="str">
        <f t="shared" si="216"/>
        <v/>
      </c>
      <c r="O893" s="34" t="str">
        <f t="shared" si="221"/>
        <v/>
      </c>
      <c r="P893" s="34" t="str">
        <f t="shared" ca="1" si="217"/>
        <v/>
      </c>
      <c r="Q893" s="35" t="str">
        <f t="shared" si="218"/>
        <v/>
      </c>
      <c r="R893" s="35" t="str">
        <f t="shared" ca="1" si="219"/>
        <v/>
      </c>
    </row>
    <row r="894" spans="1:18">
      <c r="A894" s="30" t="str">
        <f t="shared" si="209"/>
        <v/>
      </c>
      <c r="B894" s="31"/>
      <c r="C894" s="31"/>
      <c r="D894" s="31">
        <f t="shared" si="222"/>
        <v>863</v>
      </c>
      <c r="E894" s="31"/>
      <c r="F894" s="31"/>
      <c r="G894" s="33" t="str">
        <f t="shared" si="210"/>
        <v/>
      </c>
      <c r="H894" s="33" t="str">
        <f t="shared" ca="1" si="211"/>
        <v/>
      </c>
      <c r="I894" s="33" t="str">
        <f t="shared" si="212"/>
        <v/>
      </c>
      <c r="J894" s="34" t="str">
        <f t="shared" si="220"/>
        <v/>
      </c>
      <c r="K894" s="34" t="str">
        <f t="shared" ca="1" si="213"/>
        <v/>
      </c>
      <c r="L894" s="33" t="str">
        <f t="shared" si="214"/>
        <v/>
      </c>
      <c r="M894" s="33" t="str">
        <f t="shared" ca="1" si="215"/>
        <v/>
      </c>
      <c r="N894" s="33" t="str">
        <f t="shared" si="216"/>
        <v/>
      </c>
      <c r="O894" s="34" t="str">
        <f t="shared" si="221"/>
        <v/>
      </c>
      <c r="P894" s="34" t="str">
        <f t="shared" ca="1" si="217"/>
        <v/>
      </c>
      <c r="Q894" s="35" t="str">
        <f t="shared" si="218"/>
        <v/>
      </c>
      <c r="R894" s="35" t="str">
        <f t="shared" ca="1" si="219"/>
        <v/>
      </c>
    </row>
    <row r="895" spans="1:18">
      <c r="A895" s="30" t="str">
        <f t="shared" si="209"/>
        <v/>
      </c>
      <c r="B895" s="31"/>
      <c r="C895" s="31"/>
      <c r="D895" s="31">
        <f t="shared" si="222"/>
        <v>864</v>
      </c>
      <c r="E895" s="31"/>
      <c r="F895" s="31"/>
      <c r="G895" s="33" t="str">
        <f t="shared" si="210"/>
        <v/>
      </c>
      <c r="H895" s="33" t="str">
        <f t="shared" ca="1" si="211"/>
        <v/>
      </c>
      <c r="I895" s="33" t="str">
        <f t="shared" si="212"/>
        <v/>
      </c>
      <c r="J895" s="34" t="str">
        <f t="shared" si="220"/>
        <v/>
      </c>
      <c r="K895" s="34" t="str">
        <f t="shared" ca="1" si="213"/>
        <v/>
      </c>
      <c r="L895" s="33" t="str">
        <f t="shared" si="214"/>
        <v/>
      </c>
      <c r="M895" s="33" t="str">
        <f t="shared" ca="1" si="215"/>
        <v/>
      </c>
      <c r="N895" s="33" t="str">
        <f t="shared" si="216"/>
        <v/>
      </c>
      <c r="O895" s="34" t="str">
        <f t="shared" si="221"/>
        <v/>
      </c>
      <c r="P895" s="34" t="str">
        <f t="shared" ca="1" si="217"/>
        <v/>
      </c>
      <c r="Q895" s="35" t="str">
        <f t="shared" si="218"/>
        <v/>
      </c>
      <c r="R895" s="35" t="str">
        <f t="shared" ca="1" si="219"/>
        <v/>
      </c>
    </row>
    <row r="896" spans="1:18">
      <c r="A896" s="30" t="str">
        <f t="shared" si="209"/>
        <v/>
      </c>
      <c r="B896" s="31"/>
      <c r="C896" s="31"/>
      <c r="D896" s="31">
        <f t="shared" si="222"/>
        <v>865</v>
      </c>
      <c r="E896" s="31"/>
      <c r="F896" s="31"/>
      <c r="G896" s="33" t="str">
        <f t="shared" si="210"/>
        <v/>
      </c>
      <c r="H896" s="33" t="str">
        <f t="shared" ca="1" si="211"/>
        <v/>
      </c>
      <c r="I896" s="33" t="str">
        <f t="shared" si="212"/>
        <v/>
      </c>
      <c r="J896" s="34" t="str">
        <f t="shared" si="220"/>
        <v/>
      </c>
      <c r="K896" s="34" t="str">
        <f t="shared" ca="1" si="213"/>
        <v/>
      </c>
      <c r="L896" s="33" t="str">
        <f t="shared" si="214"/>
        <v/>
      </c>
      <c r="M896" s="33" t="str">
        <f t="shared" ca="1" si="215"/>
        <v/>
      </c>
      <c r="N896" s="33" t="str">
        <f t="shared" si="216"/>
        <v/>
      </c>
      <c r="O896" s="34" t="str">
        <f t="shared" si="221"/>
        <v/>
      </c>
      <c r="P896" s="34" t="str">
        <f t="shared" ca="1" si="217"/>
        <v/>
      </c>
      <c r="Q896" s="35" t="str">
        <f t="shared" si="218"/>
        <v/>
      </c>
      <c r="R896" s="35" t="str">
        <f t="shared" ca="1" si="219"/>
        <v/>
      </c>
    </row>
    <row r="897" spans="1:18">
      <c r="A897" s="30" t="str">
        <f t="shared" si="209"/>
        <v/>
      </c>
      <c r="B897" s="31"/>
      <c r="C897" s="31"/>
      <c r="D897" s="31">
        <f t="shared" si="222"/>
        <v>866</v>
      </c>
      <c r="E897" s="31"/>
      <c r="F897" s="31"/>
      <c r="G897" s="33" t="str">
        <f t="shared" si="210"/>
        <v/>
      </c>
      <c r="H897" s="33" t="str">
        <f t="shared" ca="1" si="211"/>
        <v/>
      </c>
      <c r="I897" s="33" t="str">
        <f t="shared" si="212"/>
        <v/>
      </c>
      <c r="J897" s="34" t="str">
        <f t="shared" si="220"/>
        <v/>
      </c>
      <c r="K897" s="34" t="str">
        <f t="shared" ca="1" si="213"/>
        <v/>
      </c>
      <c r="L897" s="33" t="str">
        <f t="shared" si="214"/>
        <v/>
      </c>
      <c r="M897" s="33" t="str">
        <f t="shared" ca="1" si="215"/>
        <v/>
      </c>
      <c r="N897" s="33" t="str">
        <f t="shared" si="216"/>
        <v/>
      </c>
      <c r="O897" s="34" t="str">
        <f t="shared" si="221"/>
        <v/>
      </c>
      <c r="P897" s="34" t="str">
        <f t="shared" ca="1" si="217"/>
        <v/>
      </c>
      <c r="Q897" s="35" t="str">
        <f t="shared" si="218"/>
        <v/>
      </c>
      <c r="R897" s="35" t="str">
        <f t="shared" ca="1" si="219"/>
        <v/>
      </c>
    </row>
    <row r="898" spans="1:18">
      <c r="A898" s="30" t="str">
        <f t="shared" si="209"/>
        <v/>
      </c>
      <c r="B898" s="31"/>
      <c r="C898" s="31"/>
      <c r="D898" s="31">
        <f t="shared" si="222"/>
        <v>867</v>
      </c>
      <c r="E898" s="31"/>
      <c r="F898" s="31"/>
      <c r="G898" s="33" t="str">
        <f t="shared" si="210"/>
        <v/>
      </c>
      <c r="H898" s="33" t="str">
        <f t="shared" ca="1" si="211"/>
        <v/>
      </c>
      <c r="I898" s="33" t="str">
        <f t="shared" si="212"/>
        <v/>
      </c>
      <c r="J898" s="34" t="str">
        <f t="shared" si="220"/>
        <v/>
      </c>
      <c r="K898" s="34" t="str">
        <f t="shared" ca="1" si="213"/>
        <v/>
      </c>
      <c r="L898" s="33" t="str">
        <f t="shared" si="214"/>
        <v/>
      </c>
      <c r="M898" s="33" t="str">
        <f t="shared" ca="1" si="215"/>
        <v/>
      </c>
      <c r="N898" s="33" t="str">
        <f t="shared" si="216"/>
        <v/>
      </c>
      <c r="O898" s="34" t="str">
        <f t="shared" si="221"/>
        <v/>
      </c>
      <c r="P898" s="34" t="str">
        <f t="shared" ca="1" si="217"/>
        <v/>
      </c>
      <c r="Q898" s="35" t="str">
        <f t="shared" si="218"/>
        <v/>
      </c>
      <c r="R898" s="35" t="str">
        <f t="shared" ca="1" si="219"/>
        <v/>
      </c>
    </row>
    <row r="899" spans="1:18">
      <c r="A899" s="30" t="str">
        <f t="shared" si="209"/>
        <v/>
      </c>
      <c r="B899" s="31"/>
      <c r="C899" s="31"/>
      <c r="D899" s="31">
        <f t="shared" si="222"/>
        <v>868</v>
      </c>
      <c r="E899" s="31"/>
      <c r="F899" s="31"/>
      <c r="G899" s="33" t="str">
        <f t="shared" si="210"/>
        <v/>
      </c>
      <c r="H899" s="33" t="str">
        <f t="shared" ca="1" si="211"/>
        <v/>
      </c>
      <c r="I899" s="33" t="str">
        <f t="shared" si="212"/>
        <v/>
      </c>
      <c r="J899" s="34" t="str">
        <f t="shared" si="220"/>
        <v/>
      </c>
      <c r="K899" s="34" t="str">
        <f t="shared" ca="1" si="213"/>
        <v/>
      </c>
      <c r="L899" s="33" t="str">
        <f t="shared" si="214"/>
        <v/>
      </c>
      <c r="M899" s="33" t="str">
        <f t="shared" ca="1" si="215"/>
        <v/>
      </c>
      <c r="N899" s="33" t="str">
        <f t="shared" si="216"/>
        <v/>
      </c>
      <c r="O899" s="34" t="str">
        <f t="shared" si="221"/>
        <v/>
      </c>
      <c r="P899" s="34" t="str">
        <f t="shared" ca="1" si="217"/>
        <v/>
      </c>
      <c r="Q899" s="35" t="str">
        <f t="shared" si="218"/>
        <v/>
      </c>
      <c r="R899" s="35" t="str">
        <f t="shared" ca="1" si="219"/>
        <v/>
      </c>
    </row>
    <row r="900" spans="1:18">
      <c r="A900" s="30" t="str">
        <f t="shared" si="209"/>
        <v/>
      </c>
      <c r="B900" s="31"/>
      <c r="C900" s="31"/>
      <c r="D900" s="31">
        <f t="shared" si="222"/>
        <v>869</v>
      </c>
      <c r="E900" s="31"/>
      <c r="F900" s="31"/>
      <c r="G900" s="33" t="str">
        <f t="shared" si="210"/>
        <v/>
      </c>
      <c r="H900" s="33" t="str">
        <f t="shared" ca="1" si="211"/>
        <v/>
      </c>
      <c r="I900" s="33" t="str">
        <f t="shared" si="212"/>
        <v/>
      </c>
      <c r="J900" s="34" t="str">
        <f t="shared" si="220"/>
        <v/>
      </c>
      <c r="K900" s="34" t="str">
        <f t="shared" ca="1" si="213"/>
        <v/>
      </c>
      <c r="L900" s="33" t="str">
        <f t="shared" si="214"/>
        <v/>
      </c>
      <c r="M900" s="33" t="str">
        <f t="shared" ca="1" si="215"/>
        <v/>
      </c>
      <c r="N900" s="33" t="str">
        <f t="shared" si="216"/>
        <v/>
      </c>
      <c r="O900" s="34" t="str">
        <f t="shared" si="221"/>
        <v/>
      </c>
      <c r="P900" s="34" t="str">
        <f t="shared" ca="1" si="217"/>
        <v/>
      </c>
      <c r="Q900" s="35" t="str">
        <f t="shared" si="218"/>
        <v/>
      </c>
      <c r="R900" s="35" t="str">
        <f t="shared" ca="1" si="219"/>
        <v/>
      </c>
    </row>
    <row r="901" spans="1:18">
      <c r="A901" s="30" t="str">
        <f t="shared" si="209"/>
        <v/>
      </c>
      <c r="B901" s="31"/>
      <c r="C901" s="31"/>
      <c r="D901" s="31">
        <f t="shared" si="222"/>
        <v>870</v>
      </c>
      <c r="E901" s="31"/>
      <c r="F901" s="31"/>
      <c r="G901" s="33" t="str">
        <f t="shared" si="210"/>
        <v/>
      </c>
      <c r="H901" s="33" t="str">
        <f t="shared" ca="1" si="211"/>
        <v/>
      </c>
      <c r="I901" s="33" t="str">
        <f t="shared" si="212"/>
        <v/>
      </c>
      <c r="J901" s="34" t="str">
        <f t="shared" si="220"/>
        <v/>
      </c>
      <c r="K901" s="34" t="str">
        <f t="shared" ca="1" si="213"/>
        <v/>
      </c>
      <c r="L901" s="33" t="str">
        <f t="shared" si="214"/>
        <v/>
      </c>
      <c r="M901" s="33" t="str">
        <f t="shared" ca="1" si="215"/>
        <v/>
      </c>
      <c r="N901" s="33" t="str">
        <f t="shared" si="216"/>
        <v/>
      </c>
      <c r="O901" s="34" t="str">
        <f t="shared" si="221"/>
        <v/>
      </c>
      <c r="P901" s="34" t="str">
        <f t="shared" ca="1" si="217"/>
        <v/>
      </c>
      <c r="Q901" s="35" t="str">
        <f t="shared" si="218"/>
        <v/>
      </c>
      <c r="R901" s="35" t="str">
        <f t="shared" ca="1" si="219"/>
        <v/>
      </c>
    </row>
    <row r="902" spans="1:18">
      <c r="A902" s="30" t="str">
        <f t="shared" si="209"/>
        <v/>
      </c>
      <c r="B902" s="31"/>
      <c r="C902" s="31"/>
      <c r="D902" s="31">
        <f t="shared" si="222"/>
        <v>871</v>
      </c>
      <c r="E902" s="31"/>
      <c r="F902" s="31"/>
      <c r="G902" s="33" t="str">
        <f t="shared" si="210"/>
        <v/>
      </c>
      <c r="H902" s="33" t="str">
        <f t="shared" ca="1" si="211"/>
        <v/>
      </c>
      <c r="I902" s="33" t="str">
        <f t="shared" si="212"/>
        <v/>
      </c>
      <c r="J902" s="34" t="str">
        <f t="shared" si="220"/>
        <v/>
      </c>
      <c r="K902" s="34" t="str">
        <f t="shared" ca="1" si="213"/>
        <v/>
      </c>
      <c r="L902" s="33" t="str">
        <f t="shared" si="214"/>
        <v/>
      </c>
      <c r="M902" s="33" t="str">
        <f t="shared" ca="1" si="215"/>
        <v/>
      </c>
      <c r="N902" s="33" t="str">
        <f t="shared" si="216"/>
        <v/>
      </c>
      <c r="O902" s="34" t="str">
        <f t="shared" si="221"/>
        <v/>
      </c>
      <c r="P902" s="34" t="str">
        <f t="shared" ca="1" si="217"/>
        <v/>
      </c>
      <c r="Q902" s="35" t="str">
        <f t="shared" si="218"/>
        <v/>
      </c>
      <c r="R902" s="35" t="str">
        <f t="shared" ca="1" si="219"/>
        <v/>
      </c>
    </row>
    <row r="903" spans="1:18">
      <c r="A903" s="30" t="str">
        <f t="shared" si="209"/>
        <v/>
      </c>
      <c r="B903" s="31"/>
      <c r="C903" s="31"/>
      <c r="D903" s="31">
        <f t="shared" si="222"/>
        <v>872</v>
      </c>
      <c r="E903" s="31"/>
      <c r="F903" s="31"/>
      <c r="G903" s="33" t="str">
        <f t="shared" si="210"/>
        <v/>
      </c>
      <c r="H903" s="33" t="str">
        <f t="shared" ca="1" si="211"/>
        <v/>
      </c>
      <c r="I903" s="33" t="str">
        <f t="shared" si="212"/>
        <v/>
      </c>
      <c r="J903" s="34" t="str">
        <f t="shared" si="220"/>
        <v/>
      </c>
      <c r="K903" s="34" t="str">
        <f t="shared" ca="1" si="213"/>
        <v/>
      </c>
      <c r="L903" s="33" t="str">
        <f t="shared" si="214"/>
        <v/>
      </c>
      <c r="M903" s="33" t="str">
        <f t="shared" ca="1" si="215"/>
        <v/>
      </c>
      <c r="N903" s="33" t="str">
        <f t="shared" si="216"/>
        <v/>
      </c>
      <c r="O903" s="34" t="str">
        <f t="shared" si="221"/>
        <v/>
      </c>
      <c r="P903" s="34" t="str">
        <f t="shared" ca="1" si="217"/>
        <v/>
      </c>
      <c r="Q903" s="35" t="str">
        <f t="shared" si="218"/>
        <v/>
      </c>
      <c r="R903" s="35" t="str">
        <f t="shared" ca="1" si="219"/>
        <v/>
      </c>
    </row>
    <row r="904" spans="1:18">
      <c r="A904" s="30" t="str">
        <f t="shared" si="209"/>
        <v/>
      </c>
      <c r="B904" s="31"/>
      <c r="C904" s="31"/>
      <c r="D904" s="31">
        <f t="shared" si="222"/>
        <v>873</v>
      </c>
      <c r="E904" s="31"/>
      <c r="F904" s="31"/>
      <c r="G904" s="33" t="str">
        <f t="shared" si="210"/>
        <v/>
      </c>
      <c r="H904" s="33" t="str">
        <f t="shared" ca="1" si="211"/>
        <v/>
      </c>
      <c r="I904" s="33" t="str">
        <f t="shared" si="212"/>
        <v/>
      </c>
      <c r="J904" s="34" t="str">
        <f t="shared" si="220"/>
        <v/>
      </c>
      <c r="K904" s="34" t="str">
        <f t="shared" ca="1" si="213"/>
        <v/>
      </c>
      <c r="L904" s="33" t="str">
        <f t="shared" si="214"/>
        <v/>
      </c>
      <c r="M904" s="33" t="str">
        <f t="shared" ca="1" si="215"/>
        <v/>
      </c>
      <c r="N904" s="33" t="str">
        <f t="shared" si="216"/>
        <v/>
      </c>
      <c r="O904" s="34" t="str">
        <f t="shared" si="221"/>
        <v/>
      </c>
      <c r="P904" s="34" t="str">
        <f t="shared" ca="1" si="217"/>
        <v/>
      </c>
      <c r="Q904" s="35" t="str">
        <f t="shared" si="218"/>
        <v/>
      </c>
      <c r="R904" s="35" t="str">
        <f t="shared" ca="1" si="219"/>
        <v/>
      </c>
    </row>
    <row r="905" spans="1:18">
      <c r="A905" s="30" t="str">
        <f t="shared" si="209"/>
        <v/>
      </c>
      <c r="B905" s="31"/>
      <c r="C905" s="31"/>
      <c r="D905" s="31">
        <f t="shared" si="222"/>
        <v>874</v>
      </c>
      <c r="E905" s="31"/>
      <c r="F905" s="31"/>
      <c r="G905" s="33" t="str">
        <f t="shared" si="210"/>
        <v/>
      </c>
      <c r="H905" s="33" t="str">
        <f t="shared" ca="1" si="211"/>
        <v/>
      </c>
      <c r="I905" s="33" t="str">
        <f t="shared" si="212"/>
        <v/>
      </c>
      <c r="J905" s="34" t="str">
        <f t="shared" si="220"/>
        <v/>
      </c>
      <c r="K905" s="34" t="str">
        <f t="shared" ca="1" si="213"/>
        <v/>
      </c>
      <c r="L905" s="33" t="str">
        <f t="shared" si="214"/>
        <v/>
      </c>
      <c r="M905" s="33" t="str">
        <f t="shared" ca="1" si="215"/>
        <v/>
      </c>
      <c r="N905" s="33" t="str">
        <f t="shared" si="216"/>
        <v/>
      </c>
      <c r="O905" s="34" t="str">
        <f t="shared" si="221"/>
        <v/>
      </c>
      <c r="P905" s="34" t="str">
        <f t="shared" ca="1" si="217"/>
        <v/>
      </c>
      <c r="Q905" s="35" t="str">
        <f t="shared" si="218"/>
        <v/>
      </c>
      <c r="R905" s="35" t="str">
        <f t="shared" ca="1" si="219"/>
        <v/>
      </c>
    </row>
    <row r="906" spans="1:18">
      <c r="A906" s="30" t="str">
        <f t="shared" si="209"/>
        <v/>
      </c>
      <c r="B906" s="31"/>
      <c r="C906" s="31"/>
      <c r="D906" s="31">
        <f t="shared" si="222"/>
        <v>875</v>
      </c>
      <c r="E906" s="31"/>
      <c r="F906" s="31"/>
      <c r="G906" s="33" t="str">
        <f t="shared" si="210"/>
        <v/>
      </c>
      <c r="H906" s="33" t="str">
        <f t="shared" ca="1" si="211"/>
        <v/>
      </c>
      <c r="I906" s="33" t="str">
        <f t="shared" si="212"/>
        <v/>
      </c>
      <c r="J906" s="34" t="str">
        <f t="shared" si="220"/>
        <v/>
      </c>
      <c r="K906" s="34" t="str">
        <f t="shared" ca="1" si="213"/>
        <v/>
      </c>
      <c r="L906" s="33" t="str">
        <f t="shared" si="214"/>
        <v/>
      </c>
      <c r="M906" s="33" t="str">
        <f t="shared" ca="1" si="215"/>
        <v/>
      </c>
      <c r="N906" s="33" t="str">
        <f t="shared" si="216"/>
        <v/>
      </c>
      <c r="O906" s="34" t="str">
        <f t="shared" si="221"/>
        <v/>
      </c>
      <c r="P906" s="34" t="str">
        <f t="shared" ca="1" si="217"/>
        <v/>
      </c>
      <c r="Q906" s="35" t="str">
        <f t="shared" si="218"/>
        <v/>
      </c>
      <c r="R906" s="35" t="str">
        <f t="shared" ca="1" si="219"/>
        <v/>
      </c>
    </row>
    <row r="907" spans="1:18">
      <c r="A907" s="30" t="str">
        <f t="shared" si="209"/>
        <v/>
      </c>
      <c r="B907" s="31"/>
      <c r="C907" s="31"/>
      <c r="D907" s="31">
        <f t="shared" si="222"/>
        <v>876</v>
      </c>
      <c r="E907" s="31"/>
      <c r="F907" s="31"/>
      <c r="G907" s="33" t="str">
        <f t="shared" si="210"/>
        <v/>
      </c>
      <c r="H907" s="33" t="str">
        <f t="shared" ca="1" si="211"/>
        <v/>
      </c>
      <c r="I907" s="33" t="str">
        <f t="shared" si="212"/>
        <v/>
      </c>
      <c r="J907" s="34" t="str">
        <f t="shared" si="220"/>
        <v/>
      </c>
      <c r="K907" s="34" t="str">
        <f t="shared" ca="1" si="213"/>
        <v/>
      </c>
      <c r="L907" s="33" t="str">
        <f t="shared" si="214"/>
        <v/>
      </c>
      <c r="M907" s="33" t="str">
        <f t="shared" ca="1" si="215"/>
        <v/>
      </c>
      <c r="N907" s="33" t="str">
        <f t="shared" si="216"/>
        <v/>
      </c>
      <c r="O907" s="34" t="str">
        <f t="shared" si="221"/>
        <v/>
      </c>
      <c r="P907" s="34" t="str">
        <f t="shared" ca="1" si="217"/>
        <v/>
      </c>
      <c r="Q907" s="35" t="str">
        <f t="shared" si="218"/>
        <v/>
      </c>
      <c r="R907" s="35" t="str">
        <f t="shared" ca="1" si="219"/>
        <v/>
      </c>
    </row>
    <row r="908" spans="1:18">
      <c r="A908" s="30" t="str">
        <f t="shared" si="209"/>
        <v/>
      </c>
      <c r="B908" s="31"/>
      <c r="C908" s="31"/>
      <c r="D908" s="31">
        <f t="shared" si="222"/>
        <v>877</v>
      </c>
      <c r="E908" s="31"/>
      <c r="F908" s="31"/>
      <c r="G908" s="33" t="str">
        <f t="shared" si="210"/>
        <v/>
      </c>
      <c r="H908" s="33" t="str">
        <f t="shared" ca="1" si="211"/>
        <v/>
      </c>
      <c r="I908" s="33" t="str">
        <f t="shared" si="212"/>
        <v/>
      </c>
      <c r="J908" s="34" t="str">
        <f t="shared" si="220"/>
        <v/>
      </c>
      <c r="K908" s="34" t="str">
        <f t="shared" ca="1" si="213"/>
        <v/>
      </c>
      <c r="L908" s="33" t="str">
        <f t="shared" si="214"/>
        <v/>
      </c>
      <c r="M908" s="33" t="str">
        <f t="shared" ca="1" si="215"/>
        <v/>
      </c>
      <c r="N908" s="33" t="str">
        <f t="shared" si="216"/>
        <v/>
      </c>
      <c r="O908" s="34" t="str">
        <f t="shared" si="221"/>
        <v/>
      </c>
      <c r="P908" s="34" t="str">
        <f t="shared" ca="1" si="217"/>
        <v/>
      </c>
      <c r="Q908" s="35" t="str">
        <f t="shared" si="218"/>
        <v/>
      </c>
      <c r="R908" s="35" t="str">
        <f t="shared" ca="1" si="219"/>
        <v/>
      </c>
    </row>
    <row r="909" spans="1:18">
      <c r="A909" s="30" t="str">
        <f t="shared" si="209"/>
        <v/>
      </c>
      <c r="B909" s="31"/>
      <c r="C909" s="31"/>
      <c r="D909" s="31">
        <f t="shared" si="222"/>
        <v>878</v>
      </c>
      <c r="E909" s="31"/>
      <c r="F909" s="31"/>
      <c r="G909" s="33" t="str">
        <f t="shared" si="210"/>
        <v/>
      </c>
      <c r="H909" s="33" t="str">
        <f t="shared" ca="1" si="211"/>
        <v/>
      </c>
      <c r="I909" s="33" t="str">
        <f t="shared" si="212"/>
        <v/>
      </c>
      <c r="J909" s="34" t="str">
        <f t="shared" si="220"/>
        <v/>
      </c>
      <c r="K909" s="34" t="str">
        <f t="shared" ca="1" si="213"/>
        <v/>
      </c>
      <c r="L909" s="33" t="str">
        <f t="shared" si="214"/>
        <v/>
      </c>
      <c r="M909" s="33" t="str">
        <f t="shared" ca="1" si="215"/>
        <v/>
      </c>
      <c r="N909" s="33" t="str">
        <f t="shared" si="216"/>
        <v/>
      </c>
      <c r="O909" s="34" t="str">
        <f t="shared" si="221"/>
        <v/>
      </c>
      <c r="P909" s="34" t="str">
        <f t="shared" ca="1" si="217"/>
        <v/>
      </c>
      <c r="Q909" s="35" t="str">
        <f t="shared" si="218"/>
        <v/>
      </c>
      <c r="R909" s="35" t="str">
        <f t="shared" ca="1" si="219"/>
        <v/>
      </c>
    </row>
    <row r="910" spans="1:18">
      <c r="A910" s="30" t="str">
        <f t="shared" si="209"/>
        <v/>
      </c>
      <c r="B910" s="31"/>
      <c r="C910" s="31"/>
      <c r="D910" s="31">
        <f t="shared" si="222"/>
        <v>879</v>
      </c>
      <c r="E910" s="31"/>
      <c r="F910" s="31"/>
      <c r="G910" s="33" t="str">
        <f t="shared" si="210"/>
        <v/>
      </c>
      <c r="H910" s="33" t="str">
        <f t="shared" ca="1" si="211"/>
        <v/>
      </c>
      <c r="I910" s="33" t="str">
        <f t="shared" si="212"/>
        <v/>
      </c>
      <c r="J910" s="34" t="str">
        <f t="shared" si="220"/>
        <v/>
      </c>
      <c r="K910" s="34" t="str">
        <f t="shared" ca="1" si="213"/>
        <v/>
      </c>
      <c r="L910" s="33" t="str">
        <f t="shared" si="214"/>
        <v/>
      </c>
      <c r="M910" s="33" t="str">
        <f t="shared" ca="1" si="215"/>
        <v/>
      </c>
      <c r="N910" s="33" t="str">
        <f t="shared" si="216"/>
        <v/>
      </c>
      <c r="O910" s="34" t="str">
        <f t="shared" si="221"/>
        <v/>
      </c>
      <c r="P910" s="34" t="str">
        <f t="shared" ca="1" si="217"/>
        <v/>
      </c>
      <c r="Q910" s="35" t="str">
        <f t="shared" si="218"/>
        <v/>
      </c>
      <c r="R910" s="35" t="str">
        <f t="shared" ca="1" si="219"/>
        <v/>
      </c>
    </row>
    <row r="911" spans="1:18">
      <c r="A911" s="30" t="str">
        <f t="shared" si="209"/>
        <v/>
      </c>
      <c r="B911" s="31"/>
      <c r="C911" s="31"/>
      <c r="D911" s="31">
        <f t="shared" si="222"/>
        <v>880</v>
      </c>
      <c r="E911" s="31"/>
      <c r="F911" s="31"/>
      <c r="G911" s="33" t="str">
        <f t="shared" si="210"/>
        <v/>
      </c>
      <c r="H911" s="33" t="str">
        <f t="shared" ca="1" si="211"/>
        <v/>
      </c>
      <c r="I911" s="33" t="str">
        <f t="shared" si="212"/>
        <v/>
      </c>
      <c r="J911" s="34" t="str">
        <f t="shared" si="220"/>
        <v/>
      </c>
      <c r="K911" s="34" t="str">
        <f t="shared" ca="1" si="213"/>
        <v/>
      </c>
      <c r="L911" s="33" t="str">
        <f t="shared" si="214"/>
        <v/>
      </c>
      <c r="M911" s="33" t="str">
        <f t="shared" ca="1" si="215"/>
        <v/>
      </c>
      <c r="N911" s="33" t="str">
        <f t="shared" si="216"/>
        <v/>
      </c>
      <c r="O911" s="34" t="str">
        <f t="shared" si="221"/>
        <v/>
      </c>
      <c r="P911" s="34" t="str">
        <f t="shared" ca="1" si="217"/>
        <v/>
      </c>
      <c r="Q911" s="35" t="str">
        <f t="shared" si="218"/>
        <v/>
      </c>
      <c r="R911" s="35" t="str">
        <f t="shared" ca="1" si="219"/>
        <v/>
      </c>
    </row>
    <row r="912" spans="1:18">
      <c r="A912" s="30" t="str">
        <f t="shared" si="209"/>
        <v/>
      </c>
      <c r="B912" s="31"/>
      <c r="C912" s="31"/>
      <c r="D912" s="31">
        <f t="shared" si="222"/>
        <v>881</v>
      </c>
      <c r="E912" s="31"/>
      <c r="F912" s="31"/>
      <c r="G912" s="33" t="str">
        <f t="shared" si="210"/>
        <v/>
      </c>
      <c r="H912" s="33" t="str">
        <f t="shared" ca="1" si="211"/>
        <v/>
      </c>
      <c r="I912" s="33" t="str">
        <f t="shared" si="212"/>
        <v/>
      </c>
      <c r="J912" s="34" t="str">
        <f t="shared" si="220"/>
        <v/>
      </c>
      <c r="K912" s="34" t="str">
        <f t="shared" ca="1" si="213"/>
        <v/>
      </c>
      <c r="L912" s="33" t="str">
        <f t="shared" si="214"/>
        <v/>
      </c>
      <c r="M912" s="33" t="str">
        <f t="shared" ca="1" si="215"/>
        <v/>
      </c>
      <c r="N912" s="33" t="str">
        <f t="shared" si="216"/>
        <v/>
      </c>
      <c r="O912" s="34" t="str">
        <f t="shared" si="221"/>
        <v/>
      </c>
      <c r="P912" s="34" t="str">
        <f t="shared" ca="1" si="217"/>
        <v/>
      </c>
      <c r="Q912" s="35" t="str">
        <f t="shared" si="218"/>
        <v/>
      </c>
      <c r="R912" s="35" t="str">
        <f t="shared" ca="1" si="219"/>
        <v/>
      </c>
    </row>
    <row r="913" spans="1:18">
      <c r="A913" s="30" t="str">
        <f t="shared" si="209"/>
        <v/>
      </c>
      <c r="B913" s="31"/>
      <c r="C913" s="31"/>
      <c r="D913" s="31">
        <f t="shared" si="222"/>
        <v>882</v>
      </c>
      <c r="E913" s="31"/>
      <c r="F913" s="31"/>
      <c r="G913" s="33" t="str">
        <f t="shared" si="210"/>
        <v/>
      </c>
      <c r="H913" s="33" t="str">
        <f t="shared" ca="1" si="211"/>
        <v/>
      </c>
      <c r="I913" s="33" t="str">
        <f t="shared" si="212"/>
        <v/>
      </c>
      <c r="J913" s="34" t="str">
        <f t="shared" si="220"/>
        <v/>
      </c>
      <c r="K913" s="34" t="str">
        <f t="shared" ca="1" si="213"/>
        <v/>
      </c>
      <c r="L913" s="33" t="str">
        <f t="shared" si="214"/>
        <v/>
      </c>
      <c r="M913" s="33" t="str">
        <f t="shared" ca="1" si="215"/>
        <v/>
      </c>
      <c r="N913" s="33" t="str">
        <f t="shared" si="216"/>
        <v/>
      </c>
      <c r="O913" s="34" t="str">
        <f t="shared" si="221"/>
        <v/>
      </c>
      <c r="P913" s="34" t="str">
        <f t="shared" ca="1" si="217"/>
        <v/>
      </c>
      <c r="Q913" s="35" t="str">
        <f t="shared" si="218"/>
        <v/>
      </c>
      <c r="R913" s="35" t="str">
        <f t="shared" ca="1" si="219"/>
        <v/>
      </c>
    </row>
    <row r="914" spans="1:18">
      <c r="A914" s="30" t="str">
        <f t="shared" si="209"/>
        <v/>
      </c>
      <c r="B914" s="31"/>
      <c r="C914" s="31"/>
      <c r="D914" s="31">
        <f t="shared" si="222"/>
        <v>883</v>
      </c>
      <c r="E914" s="31"/>
      <c r="F914" s="31"/>
      <c r="G914" s="33" t="str">
        <f t="shared" si="210"/>
        <v/>
      </c>
      <c r="H914" s="33" t="str">
        <f t="shared" ca="1" si="211"/>
        <v/>
      </c>
      <c r="I914" s="33" t="str">
        <f t="shared" si="212"/>
        <v/>
      </c>
      <c r="J914" s="34" t="str">
        <f t="shared" si="220"/>
        <v/>
      </c>
      <c r="K914" s="34" t="str">
        <f t="shared" ca="1" si="213"/>
        <v/>
      </c>
      <c r="L914" s="33" t="str">
        <f t="shared" si="214"/>
        <v/>
      </c>
      <c r="M914" s="33" t="str">
        <f t="shared" ca="1" si="215"/>
        <v/>
      </c>
      <c r="N914" s="33" t="str">
        <f t="shared" si="216"/>
        <v/>
      </c>
      <c r="O914" s="34" t="str">
        <f t="shared" si="221"/>
        <v/>
      </c>
      <c r="P914" s="34" t="str">
        <f t="shared" ca="1" si="217"/>
        <v/>
      </c>
      <c r="Q914" s="35" t="str">
        <f t="shared" si="218"/>
        <v/>
      </c>
      <c r="R914" s="35" t="str">
        <f t="shared" ca="1" si="219"/>
        <v/>
      </c>
    </row>
    <row r="915" spans="1:18">
      <c r="A915" s="30" t="str">
        <f t="shared" si="209"/>
        <v/>
      </c>
      <c r="B915" s="31"/>
      <c r="C915" s="31"/>
      <c r="D915" s="31">
        <f t="shared" si="222"/>
        <v>884</v>
      </c>
      <c r="E915" s="31"/>
      <c r="F915" s="31"/>
      <c r="G915" s="33" t="str">
        <f t="shared" si="210"/>
        <v/>
      </c>
      <c r="H915" s="33" t="str">
        <f t="shared" ca="1" si="211"/>
        <v/>
      </c>
      <c r="I915" s="33" t="str">
        <f t="shared" si="212"/>
        <v/>
      </c>
      <c r="J915" s="34" t="str">
        <f t="shared" si="220"/>
        <v/>
      </c>
      <c r="K915" s="34" t="str">
        <f t="shared" ca="1" si="213"/>
        <v/>
      </c>
      <c r="L915" s="33" t="str">
        <f t="shared" si="214"/>
        <v/>
      </c>
      <c r="M915" s="33" t="str">
        <f t="shared" ca="1" si="215"/>
        <v/>
      </c>
      <c r="N915" s="33" t="str">
        <f t="shared" si="216"/>
        <v/>
      </c>
      <c r="O915" s="34" t="str">
        <f t="shared" si="221"/>
        <v/>
      </c>
      <c r="P915" s="34" t="str">
        <f t="shared" ca="1" si="217"/>
        <v/>
      </c>
      <c r="Q915" s="35" t="str">
        <f t="shared" si="218"/>
        <v/>
      </c>
      <c r="R915" s="35" t="str">
        <f t="shared" ca="1" si="219"/>
        <v/>
      </c>
    </row>
    <row r="916" spans="1:18">
      <c r="A916" s="30" t="str">
        <f t="shared" si="209"/>
        <v/>
      </c>
      <c r="B916" s="31"/>
      <c r="C916" s="31"/>
      <c r="D916" s="31">
        <f t="shared" si="222"/>
        <v>885</v>
      </c>
      <c r="E916" s="31"/>
      <c r="F916" s="31"/>
      <c r="G916" s="33" t="str">
        <f t="shared" si="210"/>
        <v/>
      </c>
      <c r="H916" s="33" t="str">
        <f t="shared" ca="1" si="211"/>
        <v/>
      </c>
      <c r="I916" s="33" t="str">
        <f t="shared" si="212"/>
        <v/>
      </c>
      <c r="J916" s="34" t="str">
        <f t="shared" si="220"/>
        <v/>
      </c>
      <c r="K916" s="34" t="str">
        <f t="shared" ca="1" si="213"/>
        <v/>
      </c>
      <c r="L916" s="33" t="str">
        <f t="shared" si="214"/>
        <v/>
      </c>
      <c r="M916" s="33" t="str">
        <f t="shared" ca="1" si="215"/>
        <v/>
      </c>
      <c r="N916" s="33" t="str">
        <f t="shared" si="216"/>
        <v/>
      </c>
      <c r="O916" s="34" t="str">
        <f t="shared" si="221"/>
        <v/>
      </c>
      <c r="P916" s="34" t="str">
        <f t="shared" ca="1" si="217"/>
        <v/>
      </c>
      <c r="Q916" s="35" t="str">
        <f t="shared" si="218"/>
        <v/>
      </c>
      <c r="R916" s="35" t="str">
        <f t="shared" ca="1" si="219"/>
        <v/>
      </c>
    </row>
    <row r="917" spans="1:18">
      <c r="A917" s="30" t="str">
        <f t="shared" si="209"/>
        <v/>
      </c>
      <c r="B917" s="31"/>
      <c r="C917" s="31"/>
      <c r="D917" s="31">
        <f t="shared" si="222"/>
        <v>886</v>
      </c>
      <c r="E917" s="31"/>
      <c r="F917" s="31"/>
      <c r="G917" s="33" t="str">
        <f t="shared" si="210"/>
        <v/>
      </c>
      <c r="H917" s="33" t="str">
        <f t="shared" ca="1" si="211"/>
        <v/>
      </c>
      <c r="I917" s="33" t="str">
        <f t="shared" si="212"/>
        <v/>
      </c>
      <c r="J917" s="34" t="str">
        <f t="shared" si="220"/>
        <v/>
      </c>
      <c r="K917" s="34" t="str">
        <f t="shared" ca="1" si="213"/>
        <v/>
      </c>
      <c r="L917" s="33" t="str">
        <f t="shared" si="214"/>
        <v/>
      </c>
      <c r="M917" s="33" t="str">
        <f t="shared" ca="1" si="215"/>
        <v/>
      </c>
      <c r="N917" s="33" t="str">
        <f t="shared" si="216"/>
        <v/>
      </c>
      <c r="O917" s="34" t="str">
        <f t="shared" si="221"/>
        <v/>
      </c>
      <c r="P917" s="34" t="str">
        <f t="shared" ca="1" si="217"/>
        <v/>
      </c>
      <c r="Q917" s="35" t="str">
        <f t="shared" si="218"/>
        <v/>
      </c>
      <c r="R917" s="35" t="str">
        <f t="shared" ca="1" si="219"/>
        <v/>
      </c>
    </row>
    <row r="918" spans="1:18">
      <c r="A918" s="30" t="str">
        <f t="shared" si="209"/>
        <v/>
      </c>
      <c r="B918" s="31"/>
      <c r="C918" s="31"/>
      <c r="D918" s="31">
        <f t="shared" si="222"/>
        <v>887</v>
      </c>
      <c r="E918" s="31"/>
      <c r="F918" s="31"/>
      <c r="G918" s="33" t="str">
        <f t="shared" si="210"/>
        <v/>
      </c>
      <c r="H918" s="33" t="str">
        <f t="shared" ca="1" si="211"/>
        <v/>
      </c>
      <c r="I918" s="33" t="str">
        <f t="shared" si="212"/>
        <v/>
      </c>
      <c r="J918" s="34" t="str">
        <f t="shared" si="220"/>
        <v/>
      </c>
      <c r="K918" s="34" t="str">
        <f t="shared" ca="1" si="213"/>
        <v/>
      </c>
      <c r="L918" s="33" t="str">
        <f t="shared" si="214"/>
        <v/>
      </c>
      <c r="M918" s="33" t="str">
        <f t="shared" ca="1" si="215"/>
        <v/>
      </c>
      <c r="N918" s="33" t="str">
        <f t="shared" si="216"/>
        <v/>
      </c>
      <c r="O918" s="34" t="str">
        <f t="shared" si="221"/>
        <v/>
      </c>
      <c r="P918" s="34" t="str">
        <f t="shared" ca="1" si="217"/>
        <v/>
      </c>
      <c r="Q918" s="35" t="str">
        <f t="shared" si="218"/>
        <v/>
      </c>
      <c r="R918" s="35" t="str">
        <f t="shared" ca="1" si="219"/>
        <v/>
      </c>
    </row>
    <row r="919" spans="1:18">
      <c r="A919" s="30" t="str">
        <f t="shared" si="209"/>
        <v/>
      </c>
      <c r="B919" s="31"/>
      <c r="C919" s="31"/>
      <c r="D919" s="31">
        <f t="shared" si="222"/>
        <v>888</v>
      </c>
      <c r="E919" s="31"/>
      <c r="F919" s="31"/>
      <c r="G919" s="33" t="str">
        <f t="shared" si="210"/>
        <v/>
      </c>
      <c r="H919" s="33" t="str">
        <f t="shared" ca="1" si="211"/>
        <v/>
      </c>
      <c r="I919" s="33" t="str">
        <f t="shared" si="212"/>
        <v/>
      </c>
      <c r="J919" s="34" t="str">
        <f t="shared" si="220"/>
        <v/>
      </c>
      <c r="K919" s="34" t="str">
        <f t="shared" ca="1" si="213"/>
        <v/>
      </c>
      <c r="L919" s="33" t="str">
        <f t="shared" si="214"/>
        <v/>
      </c>
      <c r="M919" s="33" t="str">
        <f t="shared" ca="1" si="215"/>
        <v/>
      </c>
      <c r="N919" s="33" t="str">
        <f t="shared" si="216"/>
        <v/>
      </c>
      <c r="O919" s="34" t="str">
        <f t="shared" si="221"/>
        <v/>
      </c>
      <c r="P919" s="34" t="str">
        <f t="shared" ca="1" si="217"/>
        <v/>
      </c>
      <c r="Q919" s="35" t="str">
        <f t="shared" si="218"/>
        <v/>
      </c>
      <c r="R919" s="35" t="str">
        <f t="shared" ca="1" si="219"/>
        <v/>
      </c>
    </row>
    <row r="920" spans="1:18">
      <c r="A920" s="30" t="str">
        <f t="shared" si="209"/>
        <v/>
      </c>
      <c r="B920" s="31"/>
      <c r="C920" s="31"/>
      <c r="D920" s="31">
        <f t="shared" si="222"/>
        <v>889</v>
      </c>
      <c r="E920" s="31"/>
      <c r="F920" s="31"/>
      <c r="G920" s="33" t="str">
        <f t="shared" si="210"/>
        <v/>
      </c>
      <c r="H920" s="33" t="str">
        <f t="shared" ca="1" si="211"/>
        <v/>
      </c>
      <c r="I920" s="33" t="str">
        <f t="shared" si="212"/>
        <v/>
      </c>
      <c r="J920" s="34" t="str">
        <f t="shared" si="220"/>
        <v/>
      </c>
      <c r="K920" s="34" t="str">
        <f t="shared" ca="1" si="213"/>
        <v/>
      </c>
      <c r="L920" s="33" t="str">
        <f t="shared" si="214"/>
        <v/>
      </c>
      <c r="M920" s="33" t="str">
        <f t="shared" ca="1" si="215"/>
        <v/>
      </c>
      <c r="N920" s="33" t="str">
        <f t="shared" si="216"/>
        <v/>
      </c>
      <c r="O920" s="34" t="str">
        <f t="shared" si="221"/>
        <v/>
      </c>
      <c r="P920" s="34" t="str">
        <f t="shared" ca="1" si="217"/>
        <v/>
      </c>
      <c r="Q920" s="35" t="str">
        <f t="shared" si="218"/>
        <v/>
      </c>
      <c r="R920" s="35" t="str">
        <f t="shared" ca="1" si="219"/>
        <v/>
      </c>
    </row>
    <row r="921" spans="1:18">
      <c r="A921" s="30" t="str">
        <f t="shared" si="209"/>
        <v/>
      </c>
      <c r="B921" s="31"/>
      <c r="C921" s="31"/>
      <c r="D921" s="31">
        <f t="shared" si="222"/>
        <v>890</v>
      </c>
      <c r="E921" s="31"/>
      <c r="F921" s="31"/>
      <c r="G921" s="33" t="str">
        <f t="shared" si="210"/>
        <v/>
      </c>
      <c r="H921" s="33" t="str">
        <f t="shared" ca="1" si="211"/>
        <v/>
      </c>
      <c r="I921" s="33" t="str">
        <f t="shared" si="212"/>
        <v/>
      </c>
      <c r="J921" s="34" t="str">
        <f t="shared" si="220"/>
        <v/>
      </c>
      <c r="K921" s="34" t="str">
        <f t="shared" ca="1" si="213"/>
        <v/>
      </c>
      <c r="L921" s="33" t="str">
        <f t="shared" si="214"/>
        <v/>
      </c>
      <c r="M921" s="33" t="str">
        <f t="shared" ca="1" si="215"/>
        <v/>
      </c>
      <c r="N921" s="33" t="str">
        <f t="shared" si="216"/>
        <v/>
      </c>
      <c r="O921" s="34" t="str">
        <f t="shared" si="221"/>
        <v/>
      </c>
      <c r="P921" s="34" t="str">
        <f t="shared" ca="1" si="217"/>
        <v/>
      </c>
      <c r="Q921" s="35" t="str">
        <f t="shared" si="218"/>
        <v/>
      </c>
      <c r="R921" s="35" t="str">
        <f t="shared" ca="1" si="219"/>
        <v/>
      </c>
    </row>
    <row r="922" spans="1:18">
      <c r="A922" s="30" t="str">
        <f t="shared" si="209"/>
        <v/>
      </c>
      <c r="B922" s="31"/>
      <c r="C922" s="31"/>
      <c r="D922" s="31">
        <f t="shared" si="222"/>
        <v>891</v>
      </c>
      <c r="E922" s="31"/>
      <c r="F922" s="31"/>
      <c r="G922" s="33" t="str">
        <f t="shared" si="210"/>
        <v/>
      </c>
      <c r="H922" s="33" t="str">
        <f t="shared" ca="1" si="211"/>
        <v/>
      </c>
      <c r="I922" s="33" t="str">
        <f t="shared" si="212"/>
        <v/>
      </c>
      <c r="J922" s="34" t="str">
        <f t="shared" si="220"/>
        <v/>
      </c>
      <c r="K922" s="34" t="str">
        <f t="shared" ca="1" si="213"/>
        <v/>
      </c>
      <c r="L922" s="33" t="str">
        <f t="shared" si="214"/>
        <v/>
      </c>
      <c r="M922" s="33" t="str">
        <f t="shared" ca="1" si="215"/>
        <v/>
      </c>
      <c r="N922" s="33" t="str">
        <f t="shared" si="216"/>
        <v/>
      </c>
      <c r="O922" s="34" t="str">
        <f t="shared" si="221"/>
        <v/>
      </c>
      <c r="P922" s="34" t="str">
        <f t="shared" ca="1" si="217"/>
        <v/>
      </c>
      <c r="Q922" s="35" t="str">
        <f t="shared" si="218"/>
        <v/>
      </c>
      <c r="R922" s="35" t="str">
        <f t="shared" ca="1" si="219"/>
        <v/>
      </c>
    </row>
    <row r="923" spans="1:18">
      <c r="A923" s="30" t="str">
        <f t="shared" si="209"/>
        <v/>
      </c>
      <c r="B923" s="31"/>
      <c r="C923" s="31"/>
      <c r="D923" s="31">
        <f t="shared" si="222"/>
        <v>892</v>
      </c>
      <c r="E923" s="31"/>
      <c r="F923" s="31"/>
      <c r="G923" s="33" t="str">
        <f t="shared" si="210"/>
        <v/>
      </c>
      <c r="H923" s="33" t="str">
        <f t="shared" ca="1" si="211"/>
        <v/>
      </c>
      <c r="I923" s="33" t="str">
        <f t="shared" si="212"/>
        <v/>
      </c>
      <c r="J923" s="34" t="str">
        <f t="shared" si="220"/>
        <v/>
      </c>
      <c r="K923" s="34" t="str">
        <f t="shared" ca="1" si="213"/>
        <v/>
      </c>
      <c r="L923" s="33" t="str">
        <f t="shared" si="214"/>
        <v/>
      </c>
      <c r="M923" s="33" t="str">
        <f t="shared" ca="1" si="215"/>
        <v/>
      </c>
      <c r="N923" s="33" t="str">
        <f t="shared" si="216"/>
        <v/>
      </c>
      <c r="O923" s="34" t="str">
        <f t="shared" si="221"/>
        <v/>
      </c>
      <c r="P923" s="34" t="str">
        <f t="shared" ca="1" si="217"/>
        <v/>
      </c>
      <c r="Q923" s="35" t="str">
        <f t="shared" si="218"/>
        <v/>
      </c>
      <c r="R923" s="35" t="str">
        <f t="shared" ca="1" si="219"/>
        <v/>
      </c>
    </row>
    <row r="924" spans="1:18">
      <c r="A924" s="30" t="str">
        <f t="shared" si="209"/>
        <v/>
      </c>
      <c r="B924" s="31"/>
      <c r="C924" s="31"/>
      <c r="D924" s="31">
        <f t="shared" si="222"/>
        <v>893</v>
      </c>
      <c r="E924" s="31"/>
      <c r="F924" s="31"/>
      <c r="G924" s="33" t="str">
        <f t="shared" si="210"/>
        <v/>
      </c>
      <c r="H924" s="33" t="str">
        <f t="shared" ca="1" si="211"/>
        <v/>
      </c>
      <c r="I924" s="33" t="str">
        <f t="shared" si="212"/>
        <v/>
      </c>
      <c r="J924" s="34" t="str">
        <f t="shared" si="220"/>
        <v/>
      </c>
      <c r="K924" s="34" t="str">
        <f t="shared" ca="1" si="213"/>
        <v/>
      </c>
      <c r="L924" s="33" t="str">
        <f t="shared" si="214"/>
        <v/>
      </c>
      <c r="M924" s="33" t="str">
        <f t="shared" ca="1" si="215"/>
        <v/>
      </c>
      <c r="N924" s="33" t="str">
        <f t="shared" si="216"/>
        <v/>
      </c>
      <c r="O924" s="34" t="str">
        <f t="shared" si="221"/>
        <v/>
      </c>
      <c r="P924" s="34" t="str">
        <f t="shared" ca="1" si="217"/>
        <v/>
      </c>
      <c r="Q924" s="35" t="str">
        <f t="shared" si="218"/>
        <v/>
      </c>
      <c r="R924" s="35" t="str">
        <f t="shared" ca="1" si="219"/>
        <v/>
      </c>
    </row>
    <row r="925" spans="1:18">
      <c r="A925" s="30" t="str">
        <f t="shared" si="209"/>
        <v/>
      </c>
      <c r="B925" s="31"/>
      <c r="C925" s="31"/>
      <c r="D925" s="31">
        <f t="shared" si="222"/>
        <v>894</v>
      </c>
      <c r="E925" s="31"/>
      <c r="F925" s="31"/>
      <c r="G925" s="33" t="str">
        <f t="shared" si="210"/>
        <v/>
      </c>
      <c r="H925" s="33" t="str">
        <f t="shared" ca="1" si="211"/>
        <v/>
      </c>
      <c r="I925" s="33" t="str">
        <f t="shared" si="212"/>
        <v/>
      </c>
      <c r="J925" s="34" t="str">
        <f t="shared" si="220"/>
        <v/>
      </c>
      <c r="K925" s="34" t="str">
        <f t="shared" ca="1" si="213"/>
        <v/>
      </c>
      <c r="L925" s="33" t="str">
        <f t="shared" si="214"/>
        <v/>
      </c>
      <c r="M925" s="33" t="str">
        <f t="shared" ca="1" si="215"/>
        <v/>
      </c>
      <c r="N925" s="33" t="str">
        <f t="shared" si="216"/>
        <v/>
      </c>
      <c r="O925" s="34" t="str">
        <f t="shared" si="221"/>
        <v/>
      </c>
      <c r="P925" s="34" t="str">
        <f t="shared" ca="1" si="217"/>
        <v/>
      </c>
      <c r="Q925" s="35" t="str">
        <f t="shared" si="218"/>
        <v/>
      </c>
      <c r="R925" s="35" t="str">
        <f t="shared" ca="1" si="219"/>
        <v/>
      </c>
    </row>
    <row r="926" spans="1:18">
      <c r="A926" s="30" t="str">
        <f t="shared" si="209"/>
        <v/>
      </c>
      <c r="B926" s="31"/>
      <c r="C926" s="31"/>
      <c r="D926" s="31">
        <f t="shared" si="222"/>
        <v>895</v>
      </c>
      <c r="E926" s="31"/>
      <c r="F926" s="31"/>
      <c r="G926" s="33" t="str">
        <f t="shared" si="210"/>
        <v/>
      </c>
      <c r="H926" s="33" t="str">
        <f t="shared" ca="1" si="211"/>
        <v/>
      </c>
      <c r="I926" s="33" t="str">
        <f t="shared" si="212"/>
        <v/>
      </c>
      <c r="J926" s="34" t="str">
        <f t="shared" si="220"/>
        <v/>
      </c>
      <c r="K926" s="34" t="str">
        <f t="shared" ca="1" si="213"/>
        <v/>
      </c>
      <c r="L926" s="33" t="str">
        <f t="shared" si="214"/>
        <v/>
      </c>
      <c r="M926" s="33" t="str">
        <f t="shared" ca="1" si="215"/>
        <v/>
      </c>
      <c r="N926" s="33" t="str">
        <f t="shared" si="216"/>
        <v/>
      </c>
      <c r="O926" s="34" t="str">
        <f t="shared" si="221"/>
        <v/>
      </c>
      <c r="P926" s="34" t="str">
        <f t="shared" ca="1" si="217"/>
        <v/>
      </c>
      <c r="Q926" s="35" t="str">
        <f t="shared" si="218"/>
        <v/>
      </c>
      <c r="R926" s="35" t="str">
        <f t="shared" ca="1" si="219"/>
        <v/>
      </c>
    </row>
    <row r="927" spans="1:18">
      <c r="A927" s="30" t="str">
        <f t="shared" si="209"/>
        <v/>
      </c>
      <c r="B927" s="31"/>
      <c r="C927" s="31"/>
      <c r="D927" s="31">
        <f t="shared" si="222"/>
        <v>896</v>
      </c>
      <c r="E927" s="31"/>
      <c r="F927" s="31"/>
      <c r="G927" s="33" t="str">
        <f t="shared" si="210"/>
        <v/>
      </c>
      <c r="H927" s="33" t="str">
        <f t="shared" ca="1" si="211"/>
        <v/>
      </c>
      <c r="I927" s="33" t="str">
        <f t="shared" si="212"/>
        <v/>
      </c>
      <c r="J927" s="34" t="str">
        <f t="shared" si="220"/>
        <v/>
      </c>
      <c r="K927" s="34" t="str">
        <f t="shared" ca="1" si="213"/>
        <v/>
      </c>
      <c r="L927" s="33" t="str">
        <f t="shared" si="214"/>
        <v/>
      </c>
      <c r="M927" s="33" t="str">
        <f t="shared" ca="1" si="215"/>
        <v/>
      </c>
      <c r="N927" s="33" t="str">
        <f t="shared" si="216"/>
        <v/>
      </c>
      <c r="O927" s="34" t="str">
        <f t="shared" si="221"/>
        <v/>
      </c>
      <c r="P927" s="34" t="str">
        <f t="shared" ca="1" si="217"/>
        <v/>
      </c>
      <c r="Q927" s="35" t="str">
        <f t="shared" si="218"/>
        <v/>
      </c>
      <c r="R927" s="35" t="str">
        <f t="shared" ca="1" si="219"/>
        <v/>
      </c>
    </row>
    <row r="928" spans="1:18">
      <c r="A928" s="30" t="str">
        <f t="shared" ref="A928:A991" si="223">IF(ISBLANK(INDEX(rngIndexData,D928,1)),"",INDEX(rngIndexData,D928,1))</f>
        <v/>
      </c>
      <c r="B928" s="31"/>
      <c r="C928" s="31"/>
      <c r="D928" s="31">
        <f t="shared" si="222"/>
        <v>897</v>
      </c>
      <c r="E928" s="31"/>
      <c r="F928" s="31"/>
      <c r="G928" s="33" t="str">
        <f t="shared" ref="G928:G991" si="224">IF(AND(D928&gt;rngOff,A928&lt;&gt;""), LN(INDEX(rngData,D928,5)/INDEX(rngData,D928-$B$8,5))/$B$8, "")</f>
        <v/>
      </c>
      <c r="H928" s="33" t="str">
        <f t="shared" ref="H928:H991" ca="1" si="225">IF(AND(D928&gt;rngOff,A928&lt;&gt;""),AVERAGE(OFFSET(G928,0,0,-$B$8,1)),"")</f>
        <v/>
      </c>
      <c r="I928" s="33" t="str">
        <f t="shared" ref="I928:I991" si="226">IF(AND(D928&gt;rngOff,A928&lt;&gt;""), LN(INDEX(rngData,D928,5)/INDEX(rngData,D928-$B$9,5))/$B$9, "")</f>
        <v/>
      </c>
      <c r="J928" s="34" t="str">
        <f t="shared" si="220"/>
        <v/>
      </c>
      <c r="K928" s="34" t="str">
        <f t="shared" ref="K928:K991" ca="1" si="227">IF(AND(D928&gt;rngOff,A928&lt;&gt;""),AVERAGE(OFFSET(J928,0,0,-$B$10,1)),"")</f>
        <v/>
      </c>
      <c r="L928" s="33" t="str">
        <f t="shared" ref="L928:L991" si="228">IF(AND(D928&gt;rngOff,A928&lt;&gt;""), LN(INDEX(rngData,D928,6)/INDEX(rngData,D928-$B$8,6))/$B$8, "")</f>
        <v/>
      </c>
      <c r="M928" s="33" t="str">
        <f t="shared" ref="M928:M991" ca="1" si="229">IF(AND(D928&gt;rngOff,A928&lt;&gt;""),AVERAGE(OFFSET(L928,0,0,-$B$8,1)),"")</f>
        <v/>
      </c>
      <c r="N928" s="33" t="str">
        <f t="shared" ref="N928:N991" si="230">IF(AND(D928&gt;rngOff,A928&lt;&gt;""), LN(INDEX(rngData,D928,6)/INDEX(rngData,D928-$B$9,6))/$B$9, "")</f>
        <v/>
      </c>
      <c r="O928" s="34" t="str">
        <f t="shared" si="221"/>
        <v/>
      </c>
      <c r="P928" s="34" t="str">
        <f t="shared" ref="P928:P991" ca="1" si="231">IF(AND(D928&gt;rngOff,A928&lt;&gt;""),AVERAGE(OFFSET(O928,0,0,-$B$10,1)),"")</f>
        <v/>
      </c>
      <c r="Q928" s="35" t="str">
        <f t="shared" ref="Q928:Q991" si="232">IF(ISBLANK(INDEX(rngPairData,$D928,$U$13)),"",INDEX(rngPairData,$D928,$U$13))</f>
        <v/>
      </c>
      <c r="R928" s="35" t="str">
        <f t="shared" ref="R928:R991" ca="1" si="233">IFERROR(K928-P928,"")</f>
        <v/>
      </c>
    </row>
    <row r="929" spans="1:18">
      <c r="A929" s="30" t="str">
        <f t="shared" si="223"/>
        <v/>
      </c>
      <c r="B929" s="31"/>
      <c r="C929" s="31"/>
      <c r="D929" s="31">
        <f t="shared" si="222"/>
        <v>898</v>
      </c>
      <c r="E929" s="31"/>
      <c r="F929" s="31"/>
      <c r="G929" s="33" t="str">
        <f t="shared" si="224"/>
        <v/>
      </c>
      <c r="H929" s="33" t="str">
        <f t="shared" ca="1" si="225"/>
        <v/>
      </c>
      <c r="I929" s="33" t="str">
        <f t="shared" si="226"/>
        <v/>
      </c>
      <c r="J929" s="34" t="str">
        <f t="shared" si="220"/>
        <v/>
      </c>
      <c r="K929" s="34" t="str">
        <f t="shared" ca="1" si="227"/>
        <v/>
      </c>
      <c r="L929" s="33" t="str">
        <f t="shared" si="228"/>
        <v/>
      </c>
      <c r="M929" s="33" t="str">
        <f t="shared" ca="1" si="229"/>
        <v/>
      </c>
      <c r="N929" s="33" t="str">
        <f t="shared" si="230"/>
        <v/>
      </c>
      <c r="O929" s="34" t="str">
        <f t="shared" si="221"/>
        <v/>
      </c>
      <c r="P929" s="34" t="str">
        <f t="shared" ca="1" si="231"/>
        <v/>
      </c>
      <c r="Q929" s="35" t="str">
        <f t="shared" si="232"/>
        <v/>
      </c>
      <c r="R929" s="35" t="str">
        <f t="shared" ca="1" si="233"/>
        <v/>
      </c>
    </row>
    <row r="930" spans="1:18">
      <c r="A930" s="30" t="str">
        <f t="shared" si="223"/>
        <v/>
      </c>
      <c r="B930" s="31"/>
      <c r="C930" s="31"/>
      <c r="D930" s="31">
        <f t="shared" si="222"/>
        <v>899</v>
      </c>
      <c r="E930" s="31"/>
      <c r="F930" s="31"/>
      <c r="G930" s="33" t="str">
        <f t="shared" si="224"/>
        <v/>
      </c>
      <c r="H930" s="33" t="str">
        <f t="shared" ca="1" si="225"/>
        <v/>
      </c>
      <c r="I930" s="33" t="str">
        <f t="shared" si="226"/>
        <v/>
      </c>
      <c r="J930" s="34" t="str">
        <f t="shared" si="220"/>
        <v/>
      </c>
      <c r="K930" s="34" t="str">
        <f t="shared" ca="1" si="227"/>
        <v/>
      </c>
      <c r="L930" s="33" t="str">
        <f t="shared" si="228"/>
        <v/>
      </c>
      <c r="M930" s="33" t="str">
        <f t="shared" ca="1" si="229"/>
        <v/>
      </c>
      <c r="N930" s="33" t="str">
        <f t="shared" si="230"/>
        <v/>
      </c>
      <c r="O930" s="34" t="str">
        <f t="shared" si="221"/>
        <v/>
      </c>
      <c r="P930" s="34" t="str">
        <f t="shared" ca="1" si="231"/>
        <v/>
      </c>
      <c r="Q930" s="35" t="str">
        <f t="shared" si="232"/>
        <v/>
      </c>
      <c r="R930" s="35" t="str">
        <f t="shared" ca="1" si="233"/>
        <v/>
      </c>
    </row>
    <row r="931" spans="1:18">
      <c r="A931" s="30" t="str">
        <f t="shared" si="223"/>
        <v/>
      </c>
      <c r="B931" s="31"/>
      <c r="C931" s="31"/>
      <c r="D931" s="31">
        <f t="shared" si="222"/>
        <v>900</v>
      </c>
      <c r="E931" s="31"/>
      <c r="F931" s="31"/>
      <c r="G931" s="33" t="str">
        <f t="shared" si="224"/>
        <v/>
      </c>
      <c r="H931" s="33" t="str">
        <f t="shared" ca="1" si="225"/>
        <v/>
      </c>
      <c r="I931" s="33" t="str">
        <f t="shared" si="226"/>
        <v/>
      </c>
      <c r="J931" s="34" t="str">
        <f t="shared" si="220"/>
        <v/>
      </c>
      <c r="K931" s="34" t="str">
        <f t="shared" ca="1" si="227"/>
        <v/>
      </c>
      <c r="L931" s="33" t="str">
        <f t="shared" si="228"/>
        <v/>
      </c>
      <c r="M931" s="33" t="str">
        <f t="shared" ca="1" si="229"/>
        <v/>
      </c>
      <c r="N931" s="33" t="str">
        <f t="shared" si="230"/>
        <v/>
      </c>
      <c r="O931" s="34" t="str">
        <f t="shared" si="221"/>
        <v/>
      </c>
      <c r="P931" s="34" t="str">
        <f t="shared" ca="1" si="231"/>
        <v/>
      </c>
      <c r="Q931" s="35" t="str">
        <f t="shared" si="232"/>
        <v/>
      </c>
      <c r="R931" s="35" t="str">
        <f t="shared" ca="1" si="233"/>
        <v/>
      </c>
    </row>
    <row r="932" spans="1:18">
      <c r="A932" s="30" t="str">
        <f t="shared" si="223"/>
        <v/>
      </c>
      <c r="B932" s="31"/>
      <c r="C932" s="31"/>
      <c r="D932" s="31">
        <f t="shared" si="222"/>
        <v>901</v>
      </c>
      <c r="E932" s="31"/>
      <c r="F932" s="31"/>
      <c r="G932" s="33" t="str">
        <f t="shared" si="224"/>
        <v/>
      </c>
      <c r="H932" s="33" t="str">
        <f t="shared" ca="1" si="225"/>
        <v/>
      </c>
      <c r="I932" s="33" t="str">
        <f t="shared" si="226"/>
        <v/>
      </c>
      <c r="J932" s="34" t="str">
        <f t="shared" si="220"/>
        <v/>
      </c>
      <c r="K932" s="34" t="str">
        <f t="shared" ca="1" si="227"/>
        <v/>
      </c>
      <c r="L932" s="33" t="str">
        <f t="shared" si="228"/>
        <v/>
      </c>
      <c r="M932" s="33" t="str">
        <f t="shared" ca="1" si="229"/>
        <v/>
      </c>
      <c r="N932" s="33" t="str">
        <f t="shared" si="230"/>
        <v/>
      </c>
      <c r="O932" s="34" t="str">
        <f t="shared" si="221"/>
        <v/>
      </c>
      <c r="P932" s="34" t="str">
        <f t="shared" ca="1" si="231"/>
        <v/>
      </c>
      <c r="Q932" s="35" t="str">
        <f t="shared" si="232"/>
        <v/>
      </c>
      <c r="R932" s="35" t="str">
        <f t="shared" ca="1" si="233"/>
        <v/>
      </c>
    </row>
    <row r="933" spans="1:18">
      <c r="A933" s="30" t="str">
        <f t="shared" si="223"/>
        <v/>
      </c>
      <c r="B933" s="31"/>
      <c r="C933" s="31"/>
      <c r="D933" s="31">
        <f t="shared" si="222"/>
        <v>902</v>
      </c>
      <c r="E933" s="31"/>
      <c r="F933" s="31"/>
      <c r="G933" s="33" t="str">
        <f t="shared" si="224"/>
        <v/>
      </c>
      <c r="H933" s="33" t="str">
        <f t="shared" ca="1" si="225"/>
        <v/>
      </c>
      <c r="I933" s="33" t="str">
        <f t="shared" si="226"/>
        <v/>
      </c>
      <c r="J933" s="34" t="str">
        <f t="shared" si="220"/>
        <v/>
      </c>
      <c r="K933" s="34" t="str">
        <f t="shared" ca="1" si="227"/>
        <v/>
      </c>
      <c r="L933" s="33" t="str">
        <f t="shared" si="228"/>
        <v/>
      </c>
      <c r="M933" s="33" t="str">
        <f t="shared" ca="1" si="229"/>
        <v/>
      </c>
      <c r="N933" s="33" t="str">
        <f t="shared" si="230"/>
        <v/>
      </c>
      <c r="O933" s="34" t="str">
        <f t="shared" si="221"/>
        <v/>
      </c>
      <c r="P933" s="34" t="str">
        <f t="shared" ca="1" si="231"/>
        <v/>
      </c>
      <c r="Q933" s="35" t="str">
        <f t="shared" si="232"/>
        <v/>
      </c>
      <c r="R933" s="35" t="str">
        <f t="shared" ca="1" si="233"/>
        <v/>
      </c>
    </row>
    <row r="934" spans="1:18">
      <c r="A934" s="30" t="str">
        <f t="shared" si="223"/>
        <v/>
      </c>
      <c r="B934" s="31"/>
      <c r="C934" s="31"/>
      <c r="D934" s="31">
        <f t="shared" si="222"/>
        <v>903</v>
      </c>
      <c r="E934" s="31"/>
      <c r="F934" s="31"/>
      <c r="G934" s="33" t="str">
        <f t="shared" si="224"/>
        <v/>
      </c>
      <c r="H934" s="33" t="str">
        <f t="shared" ca="1" si="225"/>
        <v/>
      </c>
      <c r="I934" s="33" t="str">
        <f t="shared" si="226"/>
        <v/>
      </c>
      <c r="J934" s="34" t="str">
        <f t="shared" si="220"/>
        <v/>
      </c>
      <c r="K934" s="34" t="str">
        <f t="shared" ca="1" si="227"/>
        <v/>
      </c>
      <c r="L934" s="33" t="str">
        <f t="shared" si="228"/>
        <v/>
      </c>
      <c r="M934" s="33" t="str">
        <f t="shared" ca="1" si="229"/>
        <v/>
      </c>
      <c r="N934" s="33" t="str">
        <f t="shared" si="230"/>
        <v/>
      </c>
      <c r="O934" s="34" t="str">
        <f t="shared" si="221"/>
        <v/>
      </c>
      <c r="P934" s="34" t="str">
        <f t="shared" ca="1" si="231"/>
        <v/>
      </c>
      <c r="Q934" s="35" t="str">
        <f t="shared" si="232"/>
        <v/>
      </c>
      <c r="R934" s="35" t="str">
        <f t="shared" ca="1" si="233"/>
        <v/>
      </c>
    </row>
    <row r="935" spans="1:18">
      <c r="A935" s="30" t="str">
        <f t="shared" si="223"/>
        <v/>
      </c>
      <c r="B935" s="31"/>
      <c r="C935" s="31"/>
      <c r="D935" s="31">
        <f t="shared" si="222"/>
        <v>904</v>
      </c>
      <c r="E935" s="31"/>
      <c r="F935" s="31"/>
      <c r="G935" s="33" t="str">
        <f t="shared" si="224"/>
        <v/>
      </c>
      <c r="H935" s="33" t="str">
        <f t="shared" ca="1" si="225"/>
        <v/>
      </c>
      <c r="I935" s="33" t="str">
        <f t="shared" si="226"/>
        <v/>
      </c>
      <c r="J935" s="34" t="str">
        <f t="shared" si="220"/>
        <v/>
      </c>
      <c r="K935" s="34" t="str">
        <f t="shared" ca="1" si="227"/>
        <v/>
      </c>
      <c r="L935" s="33" t="str">
        <f t="shared" si="228"/>
        <v/>
      </c>
      <c r="M935" s="33" t="str">
        <f t="shared" ca="1" si="229"/>
        <v/>
      </c>
      <c r="N935" s="33" t="str">
        <f t="shared" si="230"/>
        <v/>
      </c>
      <c r="O935" s="34" t="str">
        <f t="shared" si="221"/>
        <v/>
      </c>
      <c r="P935" s="34" t="str">
        <f t="shared" ca="1" si="231"/>
        <v/>
      </c>
      <c r="Q935" s="35" t="str">
        <f t="shared" si="232"/>
        <v/>
      </c>
      <c r="R935" s="35" t="str">
        <f t="shared" ca="1" si="233"/>
        <v/>
      </c>
    </row>
    <row r="936" spans="1:18">
      <c r="A936" s="30" t="str">
        <f t="shared" si="223"/>
        <v/>
      </c>
      <c r="B936" s="31"/>
      <c r="C936" s="31"/>
      <c r="D936" s="31">
        <f t="shared" si="222"/>
        <v>905</v>
      </c>
      <c r="E936" s="31"/>
      <c r="F936" s="31"/>
      <c r="G936" s="33" t="str">
        <f t="shared" si="224"/>
        <v/>
      </c>
      <c r="H936" s="33" t="str">
        <f t="shared" ca="1" si="225"/>
        <v/>
      </c>
      <c r="I936" s="33" t="str">
        <f t="shared" si="226"/>
        <v/>
      </c>
      <c r="J936" s="34" t="str">
        <f t="shared" ref="J936:J999" si="234">IFERROR(I936-G936,"")</f>
        <v/>
      </c>
      <c r="K936" s="34" t="str">
        <f t="shared" ca="1" si="227"/>
        <v/>
      </c>
      <c r="L936" s="33" t="str">
        <f t="shared" si="228"/>
        <v/>
      </c>
      <c r="M936" s="33" t="str">
        <f t="shared" ca="1" si="229"/>
        <v/>
      </c>
      <c r="N936" s="33" t="str">
        <f t="shared" si="230"/>
        <v/>
      </c>
      <c r="O936" s="34" t="str">
        <f t="shared" ref="O936:O999" si="235">IFERROR(N936-L936,"")</f>
        <v/>
      </c>
      <c r="P936" s="34" t="str">
        <f t="shared" ca="1" si="231"/>
        <v/>
      </c>
      <c r="Q936" s="35" t="str">
        <f t="shared" si="232"/>
        <v/>
      </c>
      <c r="R936" s="35" t="str">
        <f t="shared" ca="1" si="233"/>
        <v/>
      </c>
    </row>
    <row r="937" spans="1:18">
      <c r="A937" s="30" t="str">
        <f t="shared" si="223"/>
        <v/>
      </c>
      <c r="B937" s="31"/>
      <c r="C937" s="31"/>
      <c r="D937" s="31">
        <f t="shared" si="222"/>
        <v>906</v>
      </c>
      <c r="E937" s="31"/>
      <c r="F937" s="31"/>
      <c r="G937" s="33" t="str">
        <f t="shared" si="224"/>
        <v/>
      </c>
      <c r="H937" s="33" t="str">
        <f t="shared" ca="1" si="225"/>
        <v/>
      </c>
      <c r="I937" s="33" t="str">
        <f t="shared" si="226"/>
        <v/>
      </c>
      <c r="J937" s="34" t="str">
        <f t="shared" si="234"/>
        <v/>
      </c>
      <c r="K937" s="34" t="str">
        <f t="shared" ca="1" si="227"/>
        <v/>
      </c>
      <c r="L937" s="33" t="str">
        <f t="shared" si="228"/>
        <v/>
      </c>
      <c r="M937" s="33" t="str">
        <f t="shared" ca="1" si="229"/>
        <v/>
      </c>
      <c r="N937" s="33" t="str">
        <f t="shared" si="230"/>
        <v/>
      </c>
      <c r="O937" s="34" t="str">
        <f t="shared" si="235"/>
        <v/>
      </c>
      <c r="P937" s="34" t="str">
        <f t="shared" ca="1" si="231"/>
        <v/>
      </c>
      <c r="Q937" s="35" t="str">
        <f t="shared" si="232"/>
        <v/>
      </c>
      <c r="R937" s="35" t="str">
        <f t="shared" ca="1" si="233"/>
        <v/>
      </c>
    </row>
    <row r="938" spans="1:18">
      <c r="A938" s="30" t="str">
        <f t="shared" si="223"/>
        <v/>
      </c>
      <c r="B938" s="31"/>
      <c r="C938" s="31"/>
      <c r="D938" s="31">
        <f t="shared" si="222"/>
        <v>907</v>
      </c>
      <c r="E938" s="31"/>
      <c r="F938" s="31"/>
      <c r="G938" s="33" t="str">
        <f t="shared" si="224"/>
        <v/>
      </c>
      <c r="H938" s="33" t="str">
        <f t="shared" ca="1" si="225"/>
        <v/>
      </c>
      <c r="I938" s="33" t="str">
        <f t="shared" si="226"/>
        <v/>
      </c>
      <c r="J938" s="34" t="str">
        <f t="shared" si="234"/>
        <v/>
      </c>
      <c r="K938" s="34" t="str">
        <f t="shared" ca="1" si="227"/>
        <v/>
      </c>
      <c r="L938" s="33" t="str">
        <f t="shared" si="228"/>
        <v/>
      </c>
      <c r="M938" s="33" t="str">
        <f t="shared" ca="1" si="229"/>
        <v/>
      </c>
      <c r="N938" s="33" t="str">
        <f t="shared" si="230"/>
        <v/>
      </c>
      <c r="O938" s="34" t="str">
        <f t="shared" si="235"/>
        <v/>
      </c>
      <c r="P938" s="34" t="str">
        <f t="shared" ca="1" si="231"/>
        <v/>
      </c>
      <c r="Q938" s="35" t="str">
        <f t="shared" si="232"/>
        <v/>
      </c>
      <c r="R938" s="35" t="str">
        <f t="shared" ca="1" si="233"/>
        <v/>
      </c>
    </row>
    <row r="939" spans="1:18">
      <c r="A939" s="30" t="str">
        <f t="shared" si="223"/>
        <v/>
      </c>
      <c r="B939" s="31"/>
      <c r="C939" s="31"/>
      <c r="D939" s="31">
        <f t="shared" si="222"/>
        <v>908</v>
      </c>
      <c r="E939" s="31"/>
      <c r="F939" s="31"/>
      <c r="G939" s="33" t="str">
        <f t="shared" si="224"/>
        <v/>
      </c>
      <c r="H939" s="33" t="str">
        <f t="shared" ca="1" si="225"/>
        <v/>
      </c>
      <c r="I939" s="33" t="str">
        <f t="shared" si="226"/>
        <v/>
      </c>
      <c r="J939" s="34" t="str">
        <f t="shared" si="234"/>
        <v/>
      </c>
      <c r="K939" s="34" t="str">
        <f t="shared" ca="1" si="227"/>
        <v/>
      </c>
      <c r="L939" s="33" t="str">
        <f t="shared" si="228"/>
        <v/>
      </c>
      <c r="M939" s="33" t="str">
        <f t="shared" ca="1" si="229"/>
        <v/>
      </c>
      <c r="N939" s="33" t="str">
        <f t="shared" si="230"/>
        <v/>
      </c>
      <c r="O939" s="34" t="str">
        <f t="shared" si="235"/>
        <v/>
      </c>
      <c r="P939" s="34" t="str">
        <f t="shared" ca="1" si="231"/>
        <v/>
      </c>
      <c r="Q939" s="35" t="str">
        <f t="shared" si="232"/>
        <v/>
      </c>
      <c r="R939" s="35" t="str">
        <f t="shared" ca="1" si="233"/>
        <v/>
      </c>
    </row>
    <row r="940" spans="1:18">
      <c r="A940" s="30" t="str">
        <f t="shared" si="223"/>
        <v/>
      </c>
      <c r="B940" s="31"/>
      <c r="C940" s="31"/>
      <c r="D940" s="31">
        <f t="shared" si="222"/>
        <v>909</v>
      </c>
      <c r="E940" s="31"/>
      <c r="F940" s="31"/>
      <c r="G940" s="33" t="str">
        <f t="shared" si="224"/>
        <v/>
      </c>
      <c r="H940" s="33" t="str">
        <f t="shared" ca="1" si="225"/>
        <v/>
      </c>
      <c r="I940" s="33" t="str">
        <f t="shared" si="226"/>
        <v/>
      </c>
      <c r="J940" s="34" t="str">
        <f t="shared" si="234"/>
        <v/>
      </c>
      <c r="K940" s="34" t="str">
        <f t="shared" ca="1" si="227"/>
        <v/>
      </c>
      <c r="L940" s="33" t="str">
        <f t="shared" si="228"/>
        <v/>
      </c>
      <c r="M940" s="33" t="str">
        <f t="shared" ca="1" si="229"/>
        <v/>
      </c>
      <c r="N940" s="33" t="str">
        <f t="shared" si="230"/>
        <v/>
      </c>
      <c r="O940" s="34" t="str">
        <f t="shared" si="235"/>
        <v/>
      </c>
      <c r="P940" s="34" t="str">
        <f t="shared" ca="1" si="231"/>
        <v/>
      </c>
      <c r="Q940" s="35" t="str">
        <f t="shared" si="232"/>
        <v/>
      </c>
      <c r="R940" s="35" t="str">
        <f t="shared" ca="1" si="233"/>
        <v/>
      </c>
    </row>
    <row r="941" spans="1:18">
      <c r="A941" s="30" t="str">
        <f t="shared" si="223"/>
        <v/>
      </c>
      <c r="B941" s="31"/>
      <c r="C941" s="31"/>
      <c r="D941" s="31">
        <f t="shared" si="222"/>
        <v>910</v>
      </c>
      <c r="E941" s="31"/>
      <c r="F941" s="31"/>
      <c r="G941" s="33" t="str">
        <f t="shared" si="224"/>
        <v/>
      </c>
      <c r="H941" s="33" t="str">
        <f t="shared" ca="1" si="225"/>
        <v/>
      </c>
      <c r="I941" s="33" t="str">
        <f t="shared" si="226"/>
        <v/>
      </c>
      <c r="J941" s="34" t="str">
        <f t="shared" si="234"/>
        <v/>
      </c>
      <c r="K941" s="34" t="str">
        <f t="shared" ca="1" si="227"/>
        <v/>
      </c>
      <c r="L941" s="33" t="str">
        <f t="shared" si="228"/>
        <v/>
      </c>
      <c r="M941" s="33" t="str">
        <f t="shared" ca="1" si="229"/>
        <v/>
      </c>
      <c r="N941" s="33" t="str">
        <f t="shared" si="230"/>
        <v/>
      </c>
      <c r="O941" s="34" t="str">
        <f t="shared" si="235"/>
        <v/>
      </c>
      <c r="P941" s="34" t="str">
        <f t="shared" ca="1" si="231"/>
        <v/>
      </c>
      <c r="Q941" s="35" t="str">
        <f t="shared" si="232"/>
        <v/>
      </c>
      <c r="R941" s="35" t="str">
        <f t="shared" ca="1" si="233"/>
        <v/>
      </c>
    </row>
    <row r="942" spans="1:18">
      <c r="A942" s="30" t="str">
        <f t="shared" si="223"/>
        <v/>
      </c>
      <c r="B942" s="31"/>
      <c r="C942" s="31"/>
      <c r="D942" s="31">
        <f t="shared" si="222"/>
        <v>911</v>
      </c>
      <c r="E942" s="31"/>
      <c r="F942" s="31"/>
      <c r="G942" s="33" t="str">
        <f t="shared" si="224"/>
        <v/>
      </c>
      <c r="H942" s="33" t="str">
        <f t="shared" ca="1" si="225"/>
        <v/>
      </c>
      <c r="I942" s="33" t="str">
        <f t="shared" si="226"/>
        <v/>
      </c>
      <c r="J942" s="34" t="str">
        <f t="shared" si="234"/>
        <v/>
      </c>
      <c r="K942" s="34" t="str">
        <f t="shared" ca="1" si="227"/>
        <v/>
      </c>
      <c r="L942" s="33" t="str">
        <f t="shared" si="228"/>
        <v/>
      </c>
      <c r="M942" s="33" t="str">
        <f t="shared" ca="1" si="229"/>
        <v/>
      </c>
      <c r="N942" s="33" t="str">
        <f t="shared" si="230"/>
        <v/>
      </c>
      <c r="O942" s="34" t="str">
        <f t="shared" si="235"/>
        <v/>
      </c>
      <c r="P942" s="34" t="str">
        <f t="shared" ca="1" si="231"/>
        <v/>
      </c>
      <c r="Q942" s="35" t="str">
        <f t="shared" si="232"/>
        <v/>
      </c>
      <c r="R942" s="35" t="str">
        <f t="shared" ca="1" si="233"/>
        <v/>
      </c>
    </row>
    <row r="943" spans="1:18">
      <c r="A943" s="30" t="str">
        <f t="shared" si="223"/>
        <v/>
      </c>
      <c r="B943" s="31"/>
      <c r="C943" s="31"/>
      <c r="D943" s="31">
        <f t="shared" si="222"/>
        <v>912</v>
      </c>
      <c r="E943" s="31"/>
      <c r="F943" s="31"/>
      <c r="G943" s="33" t="str">
        <f t="shared" si="224"/>
        <v/>
      </c>
      <c r="H943" s="33" t="str">
        <f t="shared" ca="1" si="225"/>
        <v/>
      </c>
      <c r="I943" s="33" t="str">
        <f t="shared" si="226"/>
        <v/>
      </c>
      <c r="J943" s="34" t="str">
        <f t="shared" si="234"/>
        <v/>
      </c>
      <c r="K943" s="34" t="str">
        <f t="shared" ca="1" si="227"/>
        <v/>
      </c>
      <c r="L943" s="33" t="str">
        <f t="shared" si="228"/>
        <v/>
      </c>
      <c r="M943" s="33" t="str">
        <f t="shared" ca="1" si="229"/>
        <v/>
      </c>
      <c r="N943" s="33" t="str">
        <f t="shared" si="230"/>
        <v/>
      </c>
      <c r="O943" s="34" t="str">
        <f t="shared" si="235"/>
        <v/>
      </c>
      <c r="P943" s="34" t="str">
        <f t="shared" ca="1" si="231"/>
        <v/>
      </c>
      <c r="Q943" s="35" t="str">
        <f t="shared" si="232"/>
        <v/>
      </c>
      <c r="R943" s="35" t="str">
        <f t="shared" ca="1" si="233"/>
        <v/>
      </c>
    </row>
    <row r="944" spans="1:18">
      <c r="A944" s="30" t="str">
        <f t="shared" si="223"/>
        <v/>
      </c>
      <c r="B944" s="31"/>
      <c r="C944" s="31"/>
      <c r="D944" s="31">
        <f t="shared" si="222"/>
        <v>913</v>
      </c>
      <c r="E944" s="31"/>
      <c r="F944" s="31"/>
      <c r="G944" s="33" t="str">
        <f t="shared" si="224"/>
        <v/>
      </c>
      <c r="H944" s="33" t="str">
        <f t="shared" ca="1" si="225"/>
        <v/>
      </c>
      <c r="I944" s="33" t="str">
        <f t="shared" si="226"/>
        <v/>
      </c>
      <c r="J944" s="34" t="str">
        <f t="shared" si="234"/>
        <v/>
      </c>
      <c r="K944" s="34" t="str">
        <f t="shared" ca="1" si="227"/>
        <v/>
      </c>
      <c r="L944" s="33" t="str">
        <f t="shared" si="228"/>
        <v/>
      </c>
      <c r="M944" s="33" t="str">
        <f t="shared" ca="1" si="229"/>
        <v/>
      </c>
      <c r="N944" s="33" t="str">
        <f t="shared" si="230"/>
        <v/>
      </c>
      <c r="O944" s="34" t="str">
        <f t="shared" si="235"/>
        <v/>
      </c>
      <c r="P944" s="34" t="str">
        <f t="shared" ca="1" si="231"/>
        <v/>
      </c>
      <c r="Q944" s="35" t="str">
        <f t="shared" si="232"/>
        <v/>
      </c>
      <c r="R944" s="35" t="str">
        <f t="shared" ca="1" si="233"/>
        <v/>
      </c>
    </row>
    <row r="945" spans="1:18">
      <c r="A945" s="30" t="str">
        <f t="shared" si="223"/>
        <v/>
      </c>
      <c r="B945" s="31"/>
      <c r="C945" s="31"/>
      <c r="D945" s="31">
        <f t="shared" si="222"/>
        <v>914</v>
      </c>
      <c r="E945" s="31"/>
      <c r="F945" s="31"/>
      <c r="G945" s="33" t="str">
        <f t="shared" si="224"/>
        <v/>
      </c>
      <c r="H945" s="33" t="str">
        <f t="shared" ca="1" si="225"/>
        <v/>
      </c>
      <c r="I945" s="33" t="str">
        <f t="shared" si="226"/>
        <v/>
      </c>
      <c r="J945" s="34" t="str">
        <f t="shared" si="234"/>
        <v/>
      </c>
      <c r="K945" s="34" t="str">
        <f t="shared" ca="1" si="227"/>
        <v/>
      </c>
      <c r="L945" s="33" t="str">
        <f t="shared" si="228"/>
        <v/>
      </c>
      <c r="M945" s="33" t="str">
        <f t="shared" ca="1" si="229"/>
        <v/>
      </c>
      <c r="N945" s="33" t="str">
        <f t="shared" si="230"/>
        <v/>
      </c>
      <c r="O945" s="34" t="str">
        <f t="shared" si="235"/>
        <v/>
      </c>
      <c r="P945" s="34" t="str">
        <f t="shared" ca="1" si="231"/>
        <v/>
      </c>
      <c r="Q945" s="35" t="str">
        <f t="shared" si="232"/>
        <v/>
      </c>
      <c r="R945" s="35" t="str">
        <f t="shared" ca="1" si="233"/>
        <v/>
      </c>
    </row>
    <row r="946" spans="1:18">
      <c r="A946" s="30" t="str">
        <f t="shared" si="223"/>
        <v/>
      </c>
      <c r="B946" s="31"/>
      <c r="C946" s="31"/>
      <c r="D946" s="31">
        <f t="shared" si="222"/>
        <v>915</v>
      </c>
      <c r="E946" s="31"/>
      <c r="F946" s="31"/>
      <c r="G946" s="33" t="str">
        <f t="shared" si="224"/>
        <v/>
      </c>
      <c r="H946" s="33" t="str">
        <f t="shared" ca="1" si="225"/>
        <v/>
      </c>
      <c r="I946" s="33" t="str">
        <f t="shared" si="226"/>
        <v/>
      </c>
      <c r="J946" s="34" t="str">
        <f t="shared" si="234"/>
        <v/>
      </c>
      <c r="K946" s="34" t="str">
        <f t="shared" ca="1" si="227"/>
        <v/>
      </c>
      <c r="L946" s="33" t="str">
        <f t="shared" si="228"/>
        <v/>
      </c>
      <c r="M946" s="33" t="str">
        <f t="shared" ca="1" si="229"/>
        <v/>
      </c>
      <c r="N946" s="33" t="str">
        <f t="shared" si="230"/>
        <v/>
      </c>
      <c r="O946" s="34" t="str">
        <f t="shared" si="235"/>
        <v/>
      </c>
      <c r="P946" s="34" t="str">
        <f t="shared" ca="1" si="231"/>
        <v/>
      </c>
      <c r="Q946" s="35" t="str">
        <f t="shared" si="232"/>
        <v/>
      </c>
      <c r="R946" s="35" t="str">
        <f t="shared" ca="1" si="233"/>
        <v/>
      </c>
    </row>
    <row r="947" spans="1:18">
      <c r="A947" s="30" t="str">
        <f t="shared" si="223"/>
        <v/>
      </c>
      <c r="B947" s="31"/>
      <c r="C947" s="31"/>
      <c r="D947" s="31">
        <f t="shared" si="222"/>
        <v>916</v>
      </c>
      <c r="E947" s="31"/>
      <c r="F947" s="31"/>
      <c r="G947" s="33" t="str">
        <f t="shared" si="224"/>
        <v/>
      </c>
      <c r="H947" s="33" t="str">
        <f t="shared" ca="1" si="225"/>
        <v/>
      </c>
      <c r="I947" s="33" t="str">
        <f t="shared" si="226"/>
        <v/>
      </c>
      <c r="J947" s="34" t="str">
        <f t="shared" si="234"/>
        <v/>
      </c>
      <c r="K947" s="34" t="str">
        <f t="shared" ca="1" si="227"/>
        <v/>
      </c>
      <c r="L947" s="33" t="str">
        <f t="shared" si="228"/>
        <v/>
      </c>
      <c r="M947" s="33" t="str">
        <f t="shared" ca="1" si="229"/>
        <v/>
      </c>
      <c r="N947" s="33" t="str">
        <f t="shared" si="230"/>
        <v/>
      </c>
      <c r="O947" s="34" t="str">
        <f t="shared" si="235"/>
        <v/>
      </c>
      <c r="P947" s="34" t="str">
        <f t="shared" ca="1" si="231"/>
        <v/>
      </c>
      <c r="Q947" s="35" t="str">
        <f t="shared" si="232"/>
        <v/>
      </c>
      <c r="R947" s="35" t="str">
        <f t="shared" ca="1" si="233"/>
        <v/>
      </c>
    </row>
    <row r="948" spans="1:18">
      <c r="A948" s="30" t="str">
        <f t="shared" si="223"/>
        <v/>
      </c>
      <c r="B948" s="31"/>
      <c r="C948" s="31"/>
      <c r="D948" s="31">
        <f t="shared" si="222"/>
        <v>917</v>
      </c>
      <c r="E948" s="31"/>
      <c r="F948" s="31"/>
      <c r="G948" s="33" t="str">
        <f t="shared" si="224"/>
        <v/>
      </c>
      <c r="H948" s="33" t="str">
        <f t="shared" ca="1" si="225"/>
        <v/>
      </c>
      <c r="I948" s="33" t="str">
        <f t="shared" si="226"/>
        <v/>
      </c>
      <c r="J948" s="34" t="str">
        <f t="shared" si="234"/>
        <v/>
      </c>
      <c r="K948" s="34" t="str">
        <f t="shared" ca="1" si="227"/>
        <v/>
      </c>
      <c r="L948" s="33" t="str">
        <f t="shared" si="228"/>
        <v/>
      </c>
      <c r="M948" s="33" t="str">
        <f t="shared" ca="1" si="229"/>
        <v/>
      </c>
      <c r="N948" s="33" t="str">
        <f t="shared" si="230"/>
        <v/>
      </c>
      <c r="O948" s="34" t="str">
        <f t="shared" si="235"/>
        <v/>
      </c>
      <c r="P948" s="34" t="str">
        <f t="shared" ca="1" si="231"/>
        <v/>
      </c>
      <c r="Q948" s="35" t="str">
        <f t="shared" si="232"/>
        <v/>
      </c>
      <c r="R948" s="35" t="str">
        <f t="shared" ca="1" si="233"/>
        <v/>
      </c>
    </row>
    <row r="949" spans="1:18">
      <c r="A949" s="30" t="str">
        <f t="shared" si="223"/>
        <v/>
      </c>
      <c r="B949" s="31"/>
      <c r="C949" s="31"/>
      <c r="D949" s="31">
        <f t="shared" ref="D949:D1012" si="236">1+D948</f>
        <v>918</v>
      </c>
      <c r="E949" s="31"/>
      <c r="F949" s="31"/>
      <c r="G949" s="33" t="str">
        <f t="shared" si="224"/>
        <v/>
      </c>
      <c r="H949" s="33" t="str">
        <f t="shared" ca="1" si="225"/>
        <v/>
      </c>
      <c r="I949" s="33" t="str">
        <f t="shared" si="226"/>
        <v/>
      </c>
      <c r="J949" s="34" t="str">
        <f t="shared" si="234"/>
        <v/>
      </c>
      <c r="K949" s="34" t="str">
        <f t="shared" ca="1" si="227"/>
        <v/>
      </c>
      <c r="L949" s="33" t="str">
        <f t="shared" si="228"/>
        <v/>
      </c>
      <c r="M949" s="33" t="str">
        <f t="shared" ca="1" si="229"/>
        <v/>
      </c>
      <c r="N949" s="33" t="str">
        <f t="shared" si="230"/>
        <v/>
      </c>
      <c r="O949" s="34" t="str">
        <f t="shared" si="235"/>
        <v/>
      </c>
      <c r="P949" s="34" t="str">
        <f t="shared" ca="1" si="231"/>
        <v/>
      </c>
      <c r="Q949" s="35" t="str">
        <f t="shared" si="232"/>
        <v/>
      </c>
      <c r="R949" s="35" t="str">
        <f t="shared" ca="1" si="233"/>
        <v/>
      </c>
    </row>
    <row r="950" spans="1:18">
      <c r="A950" s="30" t="str">
        <f t="shared" si="223"/>
        <v/>
      </c>
      <c r="B950" s="31"/>
      <c r="C950" s="31"/>
      <c r="D950" s="31">
        <f t="shared" si="236"/>
        <v>919</v>
      </c>
      <c r="E950" s="31"/>
      <c r="F950" s="31"/>
      <c r="G950" s="33" t="str">
        <f t="shared" si="224"/>
        <v/>
      </c>
      <c r="H950" s="33" t="str">
        <f t="shared" ca="1" si="225"/>
        <v/>
      </c>
      <c r="I950" s="33" t="str">
        <f t="shared" si="226"/>
        <v/>
      </c>
      <c r="J950" s="34" t="str">
        <f t="shared" si="234"/>
        <v/>
      </c>
      <c r="K950" s="34" t="str">
        <f t="shared" ca="1" si="227"/>
        <v/>
      </c>
      <c r="L950" s="33" t="str">
        <f t="shared" si="228"/>
        <v/>
      </c>
      <c r="M950" s="33" t="str">
        <f t="shared" ca="1" si="229"/>
        <v/>
      </c>
      <c r="N950" s="33" t="str">
        <f t="shared" si="230"/>
        <v/>
      </c>
      <c r="O950" s="34" t="str">
        <f t="shared" si="235"/>
        <v/>
      </c>
      <c r="P950" s="34" t="str">
        <f t="shared" ca="1" si="231"/>
        <v/>
      </c>
      <c r="Q950" s="35" t="str">
        <f t="shared" si="232"/>
        <v/>
      </c>
      <c r="R950" s="35" t="str">
        <f t="shared" ca="1" si="233"/>
        <v/>
      </c>
    </row>
    <row r="951" spans="1:18">
      <c r="A951" s="30" t="str">
        <f t="shared" si="223"/>
        <v/>
      </c>
      <c r="B951" s="31"/>
      <c r="C951" s="31"/>
      <c r="D951" s="31">
        <f t="shared" si="236"/>
        <v>920</v>
      </c>
      <c r="E951" s="31"/>
      <c r="F951" s="31"/>
      <c r="G951" s="33" t="str">
        <f t="shared" si="224"/>
        <v/>
      </c>
      <c r="H951" s="33" t="str">
        <f t="shared" ca="1" si="225"/>
        <v/>
      </c>
      <c r="I951" s="33" t="str">
        <f t="shared" si="226"/>
        <v/>
      </c>
      <c r="J951" s="34" t="str">
        <f t="shared" si="234"/>
        <v/>
      </c>
      <c r="K951" s="34" t="str">
        <f t="shared" ca="1" si="227"/>
        <v/>
      </c>
      <c r="L951" s="33" t="str">
        <f t="shared" si="228"/>
        <v/>
      </c>
      <c r="M951" s="33" t="str">
        <f t="shared" ca="1" si="229"/>
        <v/>
      </c>
      <c r="N951" s="33" t="str">
        <f t="shared" si="230"/>
        <v/>
      </c>
      <c r="O951" s="34" t="str">
        <f t="shared" si="235"/>
        <v/>
      </c>
      <c r="P951" s="34" t="str">
        <f t="shared" ca="1" si="231"/>
        <v/>
      </c>
      <c r="Q951" s="35" t="str">
        <f t="shared" si="232"/>
        <v/>
      </c>
      <c r="R951" s="35" t="str">
        <f t="shared" ca="1" si="233"/>
        <v/>
      </c>
    </row>
    <row r="952" spans="1:18">
      <c r="A952" s="30" t="str">
        <f t="shared" si="223"/>
        <v/>
      </c>
      <c r="B952" s="31"/>
      <c r="C952" s="31"/>
      <c r="D952" s="31">
        <f t="shared" si="236"/>
        <v>921</v>
      </c>
      <c r="E952" s="31"/>
      <c r="F952" s="31"/>
      <c r="G952" s="33" t="str">
        <f t="shared" si="224"/>
        <v/>
      </c>
      <c r="H952" s="33" t="str">
        <f t="shared" ca="1" si="225"/>
        <v/>
      </c>
      <c r="I952" s="33" t="str">
        <f t="shared" si="226"/>
        <v/>
      </c>
      <c r="J952" s="34" t="str">
        <f t="shared" si="234"/>
        <v/>
      </c>
      <c r="K952" s="34" t="str">
        <f t="shared" ca="1" si="227"/>
        <v/>
      </c>
      <c r="L952" s="33" t="str">
        <f t="shared" si="228"/>
        <v/>
      </c>
      <c r="M952" s="33" t="str">
        <f t="shared" ca="1" si="229"/>
        <v/>
      </c>
      <c r="N952" s="33" t="str">
        <f t="shared" si="230"/>
        <v/>
      </c>
      <c r="O952" s="34" t="str">
        <f t="shared" si="235"/>
        <v/>
      </c>
      <c r="P952" s="34" t="str">
        <f t="shared" ca="1" si="231"/>
        <v/>
      </c>
      <c r="Q952" s="35" t="str">
        <f t="shared" si="232"/>
        <v/>
      </c>
      <c r="R952" s="35" t="str">
        <f t="shared" ca="1" si="233"/>
        <v/>
      </c>
    </row>
    <row r="953" spans="1:18">
      <c r="A953" s="30" t="str">
        <f t="shared" si="223"/>
        <v/>
      </c>
      <c r="B953" s="31"/>
      <c r="C953" s="31"/>
      <c r="D953" s="31">
        <f t="shared" si="236"/>
        <v>922</v>
      </c>
      <c r="E953" s="31"/>
      <c r="F953" s="31"/>
      <c r="G953" s="33" t="str">
        <f t="shared" si="224"/>
        <v/>
      </c>
      <c r="H953" s="33" t="str">
        <f t="shared" ca="1" si="225"/>
        <v/>
      </c>
      <c r="I953" s="33" t="str">
        <f t="shared" si="226"/>
        <v/>
      </c>
      <c r="J953" s="34" t="str">
        <f t="shared" si="234"/>
        <v/>
      </c>
      <c r="K953" s="34" t="str">
        <f t="shared" ca="1" si="227"/>
        <v/>
      </c>
      <c r="L953" s="33" t="str">
        <f t="shared" si="228"/>
        <v/>
      </c>
      <c r="M953" s="33" t="str">
        <f t="shared" ca="1" si="229"/>
        <v/>
      </c>
      <c r="N953" s="33" t="str">
        <f t="shared" si="230"/>
        <v/>
      </c>
      <c r="O953" s="34" t="str">
        <f t="shared" si="235"/>
        <v/>
      </c>
      <c r="P953" s="34" t="str">
        <f t="shared" ca="1" si="231"/>
        <v/>
      </c>
      <c r="Q953" s="35" t="str">
        <f t="shared" si="232"/>
        <v/>
      </c>
      <c r="R953" s="35" t="str">
        <f t="shared" ca="1" si="233"/>
        <v/>
      </c>
    </row>
    <row r="954" spans="1:18">
      <c r="A954" s="30" t="str">
        <f t="shared" si="223"/>
        <v/>
      </c>
      <c r="B954" s="31"/>
      <c r="C954" s="31"/>
      <c r="D954" s="31">
        <f t="shared" si="236"/>
        <v>923</v>
      </c>
      <c r="E954" s="31"/>
      <c r="F954" s="31"/>
      <c r="G954" s="33" t="str">
        <f t="shared" si="224"/>
        <v/>
      </c>
      <c r="H954" s="33" t="str">
        <f t="shared" ca="1" si="225"/>
        <v/>
      </c>
      <c r="I954" s="33" t="str">
        <f t="shared" si="226"/>
        <v/>
      </c>
      <c r="J954" s="34" t="str">
        <f t="shared" si="234"/>
        <v/>
      </c>
      <c r="K954" s="34" t="str">
        <f t="shared" ca="1" si="227"/>
        <v/>
      </c>
      <c r="L954" s="33" t="str">
        <f t="shared" si="228"/>
        <v/>
      </c>
      <c r="M954" s="33" t="str">
        <f t="shared" ca="1" si="229"/>
        <v/>
      </c>
      <c r="N954" s="33" t="str">
        <f t="shared" si="230"/>
        <v/>
      </c>
      <c r="O954" s="34" t="str">
        <f t="shared" si="235"/>
        <v/>
      </c>
      <c r="P954" s="34" t="str">
        <f t="shared" ca="1" si="231"/>
        <v/>
      </c>
      <c r="Q954" s="35" t="str">
        <f t="shared" si="232"/>
        <v/>
      </c>
      <c r="R954" s="35" t="str">
        <f t="shared" ca="1" si="233"/>
        <v/>
      </c>
    </row>
    <row r="955" spans="1:18">
      <c r="A955" s="30" t="str">
        <f t="shared" si="223"/>
        <v/>
      </c>
      <c r="B955" s="31"/>
      <c r="C955" s="31"/>
      <c r="D955" s="31">
        <f t="shared" si="236"/>
        <v>924</v>
      </c>
      <c r="E955" s="31"/>
      <c r="F955" s="31"/>
      <c r="G955" s="33" t="str">
        <f t="shared" si="224"/>
        <v/>
      </c>
      <c r="H955" s="33" t="str">
        <f t="shared" ca="1" si="225"/>
        <v/>
      </c>
      <c r="I955" s="33" t="str">
        <f t="shared" si="226"/>
        <v/>
      </c>
      <c r="J955" s="34" t="str">
        <f t="shared" si="234"/>
        <v/>
      </c>
      <c r="K955" s="34" t="str">
        <f t="shared" ca="1" si="227"/>
        <v/>
      </c>
      <c r="L955" s="33" t="str">
        <f t="shared" si="228"/>
        <v/>
      </c>
      <c r="M955" s="33" t="str">
        <f t="shared" ca="1" si="229"/>
        <v/>
      </c>
      <c r="N955" s="33" t="str">
        <f t="shared" si="230"/>
        <v/>
      </c>
      <c r="O955" s="34" t="str">
        <f t="shared" si="235"/>
        <v/>
      </c>
      <c r="P955" s="34" t="str">
        <f t="shared" ca="1" si="231"/>
        <v/>
      </c>
      <c r="Q955" s="35" t="str">
        <f t="shared" si="232"/>
        <v/>
      </c>
      <c r="R955" s="35" t="str">
        <f t="shared" ca="1" si="233"/>
        <v/>
      </c>
    </row>
    <row r="956" spans="1:18">
      <c r="A956" s="30" t="str">
        <f t="shared" si="223"/>
        <v/>
      </c>
      <c r="B956" s="31"/>
      <c r="C956" s="31"/>
      <c r="D956" s="31">
        <f t="shared" si="236"/>
        <v>925</v>
      </c>
      <c r="E956" s="31"/>
      <c r="F956" s="31"/>
      <c r="G956" s="33" t="str">
        <f t="shared" si="224"/>
        <v/>
      </c>
      <c r="H956" s="33" t="str">
        <f t="shared" ca="1" si="225"/>
        <v/>
      </c>
      <c r="I956" s="33" t="str">
        <f t="shared" si="226"/>
        <v/>
      </c>
      <c r="J956" s="34" t="str">
        <f t="shared" si="234"/>
        <v/>
      </c>
      <c r="K956" s="34" t="str">
        <f t="shared" ca="1" si="227"/>
        <v/>
      </c>
      <c r="L956" s="33" t="str">
        <f t="shared" si="228"/>
        <v/>
      </c>
      <c r="M956" s="33" t="str">
        <f t="shared" ca="1" si="229"/>
        <v/>
      </c>
      <c r="N956" s="33" t="str">
        <f t="shared" si="230"/>
        <v/>
      </c>
      <c r="O956" s="34" t="str">
        <f t="shared" si="235"/>
        <v/>
      </c>
      <c r="P956" s="34" t="str">
        <f t="shared" ca="1" si="231"/>
        <v/>
      </c>
      <c r="Q956" s="35" t="str">
        <f t="shared" si="232"/>
        <v/>
      </c>
      <c r="R956" s="35" t="str">
        <f t="shared" ca="1" si="233"/>
        <v/>
      </c>
    </row>
    <row r="957" spans="1:18">
      <c r="A957" s="30" t="str">
        <f t="shared" si="223"/>
        <v/>
      </c>
      <c r="B957" s="31"/>
      <c r="C957" s="31"/>
      <c r="D957" s="31">
        <f t="shared" si="236"/>
        <v>926</v>
      </c>
      <c r="E957" s="31"/>
      <c r="F957" s="31"/>
      <c r="G957" s="33" t="str">
        <f t="shared" si="224"/>
        <v/>
      </c>
      <c r="H957" s="33" t="str">
        <f t="shared" ca="1" si="225"/>
        <v/>
      </c>
      <c r="I957" s="33" t="str">
        <f t="shared" si="226"/>
        <v/>
      </c>
      <c r="J957" s="34" t="str">
        <f t="shared" si="234"/>
        <v/>
      </c>
      <c r="K957" s="34" t="str">
        <f t="shared" ca="1" si="227"/>
        <v/>
      </c>
      <c r="L957" s="33" t="str">
        <f t="shared" si="228"/>
        <v/>
      </c>
      <c r="M957" s="33" t="str">
        <f t="shared" ca="1" si="229"/>
        <v/>
      </c>
      <c r="N957" s="33" t="str">
        <f t="shared" si="230"/>
        <v/>
      </c>
      <c r="O957" s="34" t="str">
        <f t="shared" si="235"/>
        <v/>
      </c>
      <c r="P957" s="34" t="str">
        <f t="shared" ca="1" si="231"/>
        <v/>
      </c>
      <c r="Q957" s="35" t="str">
        <f t="shared" si="232"/>
        <v/>
      </c>
      <c r="R957" s="35" t="str">
        <f t="shared" ca="1" si="233"/>
        <v/>
      </c>
    </row>
    <row r="958" spans="1:18">
      <c r="A958" s="30" t="str">
        <f t="shared" si="223"/>
        <v/>
      </c>
      <c r="B958" s="31"/>
      <c r="C958" s="31"/>
      <c r="D958" s="31">
        <f t="shared" si="236"/>
        <v>927</v>
      </c>
      <c r="E958" s="31"/>
      <c r="F958" s="31"/>
      <c r="G958" s="33" t="str">
        <f t="shared" si="224"/>
        <v/>
      </c>
      <c r="H958" s="33" t="str">
        <f t="shared" ca="1" si="225"/>
        <v/>
      </c>
      <c r="I958" s="33" t="str">
        <f t="shared" si="226"/>
        <v/>
      </c>
      <c r="J958" s="34" t="str">
        <f t="shared" si="234"/>
        <v/>
      </c>
      <c r="K958" s="34" t="str">
        <f t="shared" ca="1" si="227"/>
        <v/>
      </c>
      <c r="L958" s="33" t="str">
        <f t="shared" si="228"/>
        <v/>
      </c>
      <c r="M958" s="33" t="str">
        <f t="shared" ca="1" si="229"/>
        <v/>
      </c>
      <c r="N958" s="33" t="str">
        <f t="shared" si="230"/>
        <v/>
      </c>
      <c r="O958" s="34" t="str">
        <f t="shared" si="235"/>
        <v/>
      </c>
      <c r="P958" s="34" t="str">
        <f t="shared" ca="1" si="231"/>
        <v/>
      </c>
      <c r="Q958" s="35" t="str">
        <f t="shared" si="232"/>
        <v/>
      </c>
      <c r="R958" s="35" t="str">
        <f t="shared" ca="1" si="233"/>
        <v/>
      </c>
    </row>
    <row r="959" spans="1:18">
      <c r="A959" s="30" t="str">
        <f t="shared" si="223"/>
        <v/>
      </c>
      <c r="B959" s="31"/>
      <c r="C959" s="31"/>
      <c r="D959" s="31">
        <f t="shared" si="236"/>
        <v>928</v>
      </c>
      <c r="E959" s="31"/>
      <c r="F959" s="31"/>
      <c r="G959" s="33" t="str">
        <f t="shared" si="224"/>
        <v/>
      </c>
      <c r="H959" s="33" t="str">
        <f t="shared" ca="1" si="225"/>
        <v/>
      </c>
      <c r="I959" s="33" t="str">
        <f t="shared" si="226"/>
        <v/>
      </c>
      <c r="J959" s="34" t="str">
        <f t="shared" si="234"/>
        <v/>
      </c>
      <c r="K959" s="34" t="str">
        <f t="shared" ca="1" si="227"/>
        <v/>
      </c>
      <c r="L959" s="33" t="str">
        <f t="shared" si="228"/>
        <v/>
      </c>
      <c r="M959" s="33" t="str">
        <f t="shared" ca="1" si="229"/>
        <v/>
      </c>
      <c r="N959" s="33" t="str">
        <f t="shared" si="230"/>
        <v/>
      </c>
      <c r="O959" s="34" t="str">
        <f t="shared" si="235"/>
        <v/>
      </c>
      <c r="P959" s="34" t="str">
        <f t="shared" ca="1" si="231"/>
        <v/>
      </c>
      <c r="Q959" s="35" t="str">
        <f t="shared" si="232"/>
        <v/>
      </c>
      <c r="R959" s="35" t="str">
        <f t="shared" ca="1" si="233"/>
        <v/>
      </c>
    </row>
    <row r="960" spans="1:18">
      <c r="A960" s="30" t="str">
        <f t="shared" si="223"/>
        <v/>
      </c>
      <c r="B960" s="31"/>
      <c r="C960" s="31"/>
      <c r="D960" s="31">
        <f t="shared" si="236"/>
        <v>929</v>
      </c>
      <c r="E960" s="31"/>
      <c r="F960" s="31"/>
      <c r="G960" s="33" t="str">
        <f t="shared" si="224"/>
        <v/>
      </c>
      <c r="H960" s="33" t="str">
        <f t="shared" ca="1" si="225"/>
        <v/>
      </c>
      <c r="I960" s="33" t="str">
        <f t="shared" si="226"/>
        <v/>
      </c>
      <c r="J960" s="34" t="str">
        <f t="shared" si="234"/>
        <v/>
      </c>
      <c r="K960" s="34" t="str">
        <f t="shared" ca="1" si="227"/>
        <v/>
      </c>
      <c r="L960" s="33" t="str">
        <f t="shared" si="228"/>
        <v/>
      </c>
      <c r="M960" s="33" t="str">
        <f t="shared" ca="1" si="229"/>
        <v/>
      </c>
      <c r="N960" s="33" t="str">
        <f t="shared" si="230"/>
        <v/>
      </c>
      <c r="O960" s="34" t="str">
        <f t="shared" si="235"/>
        <v/>
      </c>
      <c r="P960" s="34" t="str">
        <f t="shared" ca="1" si="231"/>
        <v/>
      </c>
      <c r="Q960" s="35" t="str">
        <f t="shared" si="232"/>
        <v/>
      </c>
      <c r="R960" s="35" t="str">
        <f t="shared" ca="1" si="233"/>
        <v/>
      </c>
    </row>
    <row r="961" spans="1:18">
      <c r="A961" s="30" t="str">
        <f t="shared" si="223"/>
        <v/>
      </c>
      <c r="B961" s="31"/>
      <c r="C961" s="31"/>
      <c r="D961" s="31">
        <f t="shared" si="236"/>
        <v>930</v>
      </c>
      <c r="E961" s="31"/>
      <c r="F961" s="31"/>
      <c r="G961" s="33" t="str">
        <f t="shared" si="224"/>
        <v/>
      </c>
      <c r="H961" s="33" t="str">
        <f t="shared" ca="1" si="225"/>
        <v/>
      </c>
      <c r="I961" s="33" t="str">
        <f t="shared" si="226"/>
        <v/>
      </c>
      <c r="J961" s="34" t="str">
        <f t="shared" si="234"/>
        <v/>
      </c>
      <c r="K961" s="34" t="str">
        <f t="shared" ca="1" si="227"/>
        <v/>
      </c>
      <c r="L961" s="33" t="str">
        <f t="shared" si="228"/>
        <v/>
      </c>
      <c r="M961" s="33" t="str">
        <f t="shared" ca="1" si="229"/>
        <v/>
      </c>
      <c r="N961" s="33" t="str">
        <f t="shared" si="230"/>
        <v/>
      </c>
      <c r="O961" s="34" t="str">
        <f t="shared" si="235"/>
        <v/>
      </c>
      <c r="P961" s="34" t="str">
        <f t="shared" ca="1" si="231"/>
        <v/>
      </c>
      <c r="Q961" s="35" t="str">
        <f t="shared" si="232"/>
        <v/>
      </c>
      <c r="R961" s="35" t="str">
        <f t="shared" ca="1" si="233"/>
        <v/>
      </c>
    </row>
    <row r="962" spans="1:18">
      <c r="A962" s="30" t="str">
        <f t="shared" si="223"/>
        <v/>
      </c>
      <c r="B962" s="31"/>
      <c r="C962" s="31"/>
      <c r="D962" s="31">
        <f t="shared" si="236"/>
        <v>931</v>
      </c>
      <c r="E962" s="31"/>
      <c r="F962" s="31"/>
      <c r="G962" s="33" t="str">
        <f t="shared" si="224"/>
        <v/>
      </c>
      <c r="H962" s="33" t="str">
        <f t="shared" ca="1" si="225"/>
        <v/>
      </c>
      <c r="I962" s="33" t="str">
        <f t="shared" si="226"/>
        <v/>
      </c>
      <c r="J962" s="34" t="str">
        <f t="shared" si="234"/>
        <v/>
      </c>
      <c r="K962" s="34" t="str">
        <f t="shared" ca="1" si="227"/>
        <v/>
      </c>
      <c r="L962" s="33" t="str">
        <f t="shared" si="228"/>
        <v/>
      </c>
      <c r="M962" s="33" t="str">
        <f t="shared" ca="1" si="229"/>
        <v/>
      </c>
      <c r="N962" s="33" t="str">
        <f t="shared" si="230"/>
        <v/>
      </c>
      <c r="O962" s="34" t="str">
        <f t="shared" si="235"/>
        <v/>
      </c>
      <c r="P962" s="34" t="str">
        <f t="shared" ca="1" si="231"/>
        <v/>
      </c>
      <c r="Q962" s="35" t="str">
        <f t="shared" si="232"/>
        <v/>
      </c>
      <c r="R962" s="35" t="str">
        <f t="shared" ca="1" si="233"/>
        <v/>
      </c>
    </row>
    <row r="963" spans="1:18">
      <c r="A963" s="30" t="str">
        <f t="shared" si="223"/>
        <v/>
      </c>
      <c r="B963" s="31"/>
      <c r="C963" s="31"/>
      <c r="D963" s="31">
        <f t="shared" si="236"/>
        <v>932</v>
      </c>
      <c r="E963" s="31"/>
      <c r="F963" s="31"/>
      <c r="G963" s="33" t="str">
        <f t="shared" si="224"/>
        <v/>
      </c>
      <c r="H963" s="33" t="str">
        <f t="shared" ca="1" si="225"/>
        <v/>
      </c>
      <c r="I963" s="33" t="str">
        <f t="shared" si="226"/>
        <v/>
      </c>
      <c r="J963" s="34" t="str">
        <f t="shared" si="234"/>
        <v/>
      </c>
      <c r="K963" s="34" t="str">
        <f t="shared" ca="1" si="227"/>
        <v/>
      </c>
      <c r="L963" s="33" t="str">
        <f t="shared" si="228"/>
        <v/>
      </c>
      <c r="M963" s="33" t="str">
        <f t="shared" ca="1" si="229"/>
        <v/>
      </c>
      <c r="N963" s="33" t="str">
        <f t="shared" si="230"/>
        <v/>
      </c>
      <c r="O963" s="34" t="str">
        <f t="shared" si="235"/>
        <v/>
      </c>
      <c r="P963" s="34" t="str">
        <f t="shared" ca="1" si="231"/>
        <v/>
      </c>
      <c r="Q963" s="35" t="str">
        <f t="shared" si="232"/>
        <v/>
      </c>
      <c r="R963" s="35" t="str">
        <f t="shared" ca="1" si="233"/>
        <v/>
      </c>
    </row>
    <row r="964" spans="1:18">
      <c r="A964" s="30" t="str">
        <f t="shared" si="223"/>
        <v/>
      </c>
      <c r="B964" s="31"/>
      <c r="C964" s="31"/>
      <c r="D964" s="31">
        <f t="shared" si="236"/>
        <v>933</v>
      </c>
      <c r="E964" s="31"/>
      <c r="F964" s="31"/>
      <c r="G964" s="33" t="str">
        <f t="shared" si="224"/>
        <v/>
      </c>
      <c r="H964" s="33" t="str">
        <f t="shared" ca="1" si="225"/>
        <v/>
      </c>
      <c r="I964" s="33" t="str">
        <f t="shared" si="226"/>
        <v/>
      </c>
      <c r="J964" s="34" t="str">
        <f t="shared" si="234"/>
        <v/>
      </c>
      <c r="K964" s="34" t="str">
        <f t="shared" ca="1" si="227"/>
        <v/>
      </c>
      <c r="L964" s="33" t="str">
        <f t="shared" si="228"/>
        <v/>
      </c>
      <c r="M964" s="33" t="str">
        <f t="shared" ca="1" si="229"/>
        <v/>
      </c>
      <c r="N964" s="33" t="str">
        <f t="shared" si="230"/>
        <v/>
      </c>
      <c r="O964" s="34" t="str">
        <f t="shared" si="235"/>
        <v/>
      </c>
      <c r="P964" s="34" t="str">
        <f t="shared" ca="1" si="231"/>
        <v/>
      </c>
      <c r="Q964" s="35" t="str">
        <f t="shared" si="232"/>
        <v/>
      </c>
      <c r="R964" s="35" t="str">
        <f t="shared" ca="1" si="233"/>
        <v/>
      </c>
    </row>
    <row r="965" spans="1:18">
      <c r="A965" s="30" t="str">
        <f t="shared" si="223"/>
        <v/>
      </c>
      <c r="B965" s="31"/>
      <c r="C965" s="31"/>
      <c r="D965" s="31">
        <f t="shared" si="236"/>
        <v>934</v>
      </c>
      <c r="E965" s="31"/>
      <c r="F965" s="31"/>
      <c r="G965" s="33" t="str">
        <f t="shared" si="224"/>
        <v/>
      </c>
      <c r="H965" s="33" t="str">
        <f t="shared" ca="1" si="225"/>
        <v/>
      </c>
      <c r="I965" s="33" t="str">
        <f t="shared" si="226"/>
        <v/>
      </c>
      <c r="J965" s="34" t="str">
        <f t="shared" si="234"/>
        <v/>
      </c>
      <c r="K965" s="34" t="str">
        <f t="shared" ca="1" si="227"/>
        <v/>
      </c>
      <c r="L965" s="33" t="str">
        <f t="shared" si="228"/>
        <v/>
      </c>
      <c r="M965" s="33" t="str">
        <f t="shared" ca="1" si="229"/>
        <v/>
      </c>
      <c r="N965" s="33" t="str">
        <f t="shared" si="230"/>
        <v/>
      </c>
      <c r="O965" s="34" t="str">
        <f t="shared" si="235"/>
        <v/>
      </c>
      <c r="P965" s="34" t="str">
        <f t="shared" ca="1" si="231"/>
        <v/>
      </c>
      <c r="Q965" s="35" t="str">
        <f t="shared" si="232"/>
        <v/>
      </c>
      <c r="R965" s="35" t="str">
        <f t="shared" ca="1" si="233"/>
        <v/>
      </c>
    </row>
    <row r="966" spans="1:18">
      <c r="A966" s="30" t="str">
        <f t="shared" si="223"/>
        <v/>
      </c>
      <c r="B966" s="31"/>
      <c r="C966" s="31"/>
      <c r="D966" s="31">
        <f t="shared" si="236"/>
        <v>935</v>
      </c>
      <c r="E966" s="31"/>
      <c r="F966" s="31"/>
      <c r="G966" s="33" t="str">
        <f t="shared" si="224"/>
        <v/>
      </c>
      <c r="H966" s="33" t="str">
        <f t="shared" ca="1" si="225"/>
        <v/>
      </c>
      <c r="I966" s="33" t="str">
        <f t="shared" si="226"/>
        <v/>
      </c>
      <c r="J966" s="34" t="str">
        <f t="shared" si="234"/>
        <v/>
      </c>
      <c r="K966" s="34" t="str">
        <f t="shared" ca="1" si="227"/>
        <v/>
      </c>
      <c r="L966" s="33" t="str">
        <f t="shared" si="228"/>
        <v/>
      </c>
      <c r="M966" s="33" t="str">
        <f t="shared" ca="1" si="229"/>
        <v/>
      </c>
      <c r="N966" s="33" t="str">
        <f t="shared" si="230"/>
        <v/>
      </c>
      <c r="O966" s="34" t="str">
        <f t="shared" si="235"/>
        <v/>
      </c>
      <c r="P966" s="34" t="str">
        <f t="shared" ca="1" si="231"/>
        <v/>
      </c>
      <c r="Q966" s="35" t="str">
        <f t="shared" si="232"/>
        <v/>
      </c>
      <c r="R966" s="35" t="str">
        <f t="shared" ca="1" si="233"/>
        <v/>
      </c>
    </row>
    <row r="967" spans="1:18">
      <c r="A967" s="30" t="str">
        <f t="shared" si="223"/>
        <v/>
      </c>
      <c r="B967" s="31"/>
      <c r="C967" s="31"/>
      <c r="D967" s="31">
        <f t="shared" si="236"/>
        <v>936</v>
      </c>
      <c r="E967" s="31"/>
      <c r="F967" s="31"/>
      <c r="G967" s="33" t="str">
        <f t="shared" si="224"/>
        <v/>
      </c>
      <c r="H967" s="33" t="str">
        <f t="shared" ca="1" si="225"/>
        <v/>
      </c>
      <c r="I967" s="33" t="str">
        <f t="shared" si="226"/>
        <v/>
      </c>
      <c r="J967" s="34" t="str">
        <f t="shared" si="234"/>
        <v/>
      </c>
      <c r="K967" s="34" t="str">
        <f t="shared" ca="1" si="227"/>
        <v/>
      </c>
      <c r="L967" s="33" t="str">
        <f t="shared" si="228"/>
        <v/>
      </c>
      <c r="M967" s="33" t="str">
        <f t="shared" ca="1" si="229"/>
        <v/>
      </c>
      <c r="N967" s="33" t="str">
        <f t="shared" si="230"/>
        <v/>
      </c>
      <c r="O967" s="34" t="str">
        <f t="shared" si="235"/>
        <v/>
      </c>
      <c r="P967" s="34" t="str">
        <f t="shared" ca="1" si="231"/>
        <v/>
      </c>
      <c r="Q967" s="35" t="str">
        <f t="shared" si="232"/>
        <v/>
      </c>
      <c r="R967" s="35" t="str">
        <f t="shared" ca="1" si="233"/>
        <v/>
      </c>
    </row>
    <row r="968" spans="1:18">
      <c r="A968" s="30" t="str">
        <f t="shared" si="223"/>
        <v/>
      </c>
      <c r="B968" s="31"/>
      <c r="C968" s="31"/>
      <c r="D968" s="31">
        <f t="shared" si="236"/>
        <v>937</v>
      </c>
      <c r="E968" s="31"/>
      <c r="F968" s="31"/>
      <c r="G968" s="33" t="str">
        <f t="shared" si="224"/>
        <v/>
      </c>
      <c r="H968" s="33" t="str">
        <f t="shared" ca="1" si="225"/>
        <v/>
      </c>
      <c r="I968" s="33" t="str">
        <f t="shared" si="226"/>
        <v/>
      </c>
      <c r="J968" s="34" t="str">
        <f t="shared" si="234"/>
        <v/>
      </c>
      <c r="K968" s="34" t="str">
        <f t="shared" ca="1" si="227"/>
        <v/>
      </c>
      <c r="L968" s="33" t="str">
        <f t="shared" si="228"/>
        <v/>
      </c>
      <c r="M968" s="33" t="str">
        <f t="shared" ca="1" si="229"/>
        <v/>
      </c>
      <c r="N968" s="33" t="str">
        <f t="shared" si="230"/>
        <v/>
      </c>
      <c r="O968" s="34" t="str">
        <f t="shared" si="235"/>
        <v/>
      </c>
      <c r="P968" s="34" t="str">
        <f t="shared" ca="1" si="231"/>
        <v/>
      </c>
      <c r="Q968" s="35" t="str">
        <f t="shared" si="232"/>
        <v/>
      </c>
      <c r="R968" s="35" t="str">
        <f t="shared" ca="1" si="233"/>
        <v/>
      </c>
    </row>
    <row r="969" spans="1:18">
      <c r="A969" s="30" t="str">
        <f t="shared" si="223"/>
        <v/>
      </c>
      <c r="B969" s="31"/>
      <c r="C969" s="31"/>
      <c r="D969" s="31">
        <f t="shared" si="236"/>
        <v>938</v>
      </c>
      <c r="E969" s="31"/>
      <c r="F969" s="31"/>
      <c r="G969" s="33" t="str">
        <f t="shared" si="224"/>
        <v/>
      </c>
      <c r="H969" s="33" t="str">
        <f t="shared" ca="1" si="225"/>
        <v/>
      </c>
      <c r="I969" s="33" t="str">
        <f t="shared" si="226"/>
        <v/>
      </c>
      <c r="J969" s="34" t="str">
        <f t="shared" si="234"/>
        <v/>
      </c>
      <c r="K969" s="34" t="str">
        <f t="shared" ca="1" si="227"/>
        <v/>
      </c>
      <c r="L969" s="33" t="str">
        <f t="shared" si="228"/>
        <v/>
      </c>
      <c r="M969" s="33" t="str">
        <f t="shared" ca="1" si="229"/>
        <v/>
      </c>
      <c r="N969" s="33" t="str">
        <f t="shared" si="230"/>
        <v/>
      </c>
      <c r="O969" s="34" t="str">
        <f t="shared" si="235"/>
        <v/>
      </c>
      <c r="P969" s="34" t="str">
        <f t="shared" ca="1" si="231"/>
        <v/>
      </c>
      <c r="Q969" s="35" t="str">
        <f t="shared" si="232"/>
        <v/>
      </c>
      <c r="R969" s="35" t="str">
        <f t="shared" ca="1" si="233"/>
        <v/>
      </c>
    </row>
    <row r="970" spans="1:18">
      <c r="A970" s="30" t="str">
        <f t="shared" si="223"/>
        <v/>
      </c>
      <c r="B970" s="31"/>
      <c r="C970" s="31"/>
      <c r="D970" s="31">
        <f t="shared" si="236"/>
        <v>939</v>
      </c>
      <c r="E970" s="31"/>
      <c r="F970" s="31"/>
      <c r="G970" s="33" t="str">
        <f t="shared" si="224"/>
        <v/>
      </c>
      <c r="H970" s="33" t="str">
        <f t="shared" ca="1" si="225"/>
        <v/>
      </c>
      <c r="I970" s="33" t="str">
        <f t="shared" si="226"/>
        <v/>
      </c>
      <c r="J970" s="34" t="str">
        <f t="shared" si="234"/>
        <v/>
      </c>
      <c r="K970" s="34" t="str">
        <f t="shared" ca="1" si="227"/>
        <v/>
      </c>
      <c r="L970" s="33" t="str">
        <f t="shared" si="228"/>
        <v/>
      </c>
      <c r="M970" s="33" t="str">
        <f t="shared" ca="1" si="229"/>
        <v/>
      </c>
      <c r="N970" s="33" t="str">
        <f t="shared" si="230"/>
        <v/>
      </c>
      <c r="O970" s="34" t="str">
        <f t="shared" si="235"/>
        <v/>
      </c>
      <c r="P970" s="34" t="str">
        <f t="shared" ca="1" si="231"/>
        <v/>
      </c>
      <c r="Q970" s="35" t="str">
        <f t="shared" si="232"/>
        <v/>
      </c>
      <c r="R970" s="35" t="str">
        <f t="shared" ca="1" si="233"/>
        <v/>
      </c>
    </row>
    <row r="971" spans="1:18">
      <c r="A971" s="30" t="str">
        <f t="shared" si="223"/>
        <v/>
      </c>
      <c r="B971" s="31"/>
      <c r="C971" s="31"/>
      <c r="D971" s="31">
        <f t="shared" si="236"/>
        <v>940</v>
      </c>
      <c r="E971" s="31"/>
      <c r="F971" s="31"/>
      <c r="G971" s="33" t="str">
        <f t="shared" si="224"/>
        <v/>
      </c>
      <c r="H971" s="33" t="str">
        <f t="shared" ca="1" si="225"/>
        <v/>
      </c>
      <c r="I971" s="33" t="str">
        <f t="shared" si="226"/>
        <v/>
      </c>
      <c r="J971" s="34" t="str">
        <f t="shared" si="234"/>
        <v/>
      </c>
      <c r="K971" s="34" t="str">
        <f t="shared" ca="1" si="227"/>
        <v/>
      </c>
      <c r="L971" s="33" t="str">
        <f t="shared" si="228"/>
        <v/>
      </c>
      <c r="M971" s="33" t="str">
        <f t="shared" ca="1" si="229"/>
        <v/>
      </c>
      <c r="N971" s="33" t="str">
        <f t="shared" si="230"/>
        <v/>
      </c>
      <c r="O971" s="34" t="str">
        <f t="shared" si="235"/>
        <v/>
      </c>
      <c r="P971" s="34" t="str">
        <f t="shared" ca="1" si="231"/>
        <v/>
      </c>
      <c r="Q971" s="35" t="str">
        <f t="shared" si="232"/>
        <v/>
      </c>
      <c r="R971" s="35" t="str">
        <f t="shared" ca="1" si="233"/>
        <v/>
      </c>
    </row>
    <row r="972" spans="1:18">
      <c r="A972" s="30" t="str">
        <f t="shared" si="223"/>
        <v/>
      </c>
      <c r="B972" s="31"/>
      <c r="C972" s="31"/>
      <c r="D972" s="31">
        <f t="shared" si="236"/>
        <v>941</v>
      </c>
      <c r="E972" s="31"/>
      <c r="F972" s="31"/>
      <c r="G972" s="33" t="str">
        <f t="shared" si="224"/>
        <v/>
      </c>
      <c r="H972" s="33" t="str">
        <f t="shared" ca="1" si="225"/>
        <v/>
      </c>
      <c r="I972" s="33" t="str">
        <f t="shared" si="226"/>
        <v/>
      </c>
      <c r="J972" s="34" t="str">
        <f t="shared" si="234"/>
        <v/>
      </c>
      <c r="K972" s="34" t="str">
        <f t="shared" ca="1" si="227"/>
        <v/>
      </c>
      <c r="L972" s="33" t="str">
        <f t="shared" si="228"/>
        <v/>
      </c>
      <c r="M972" s="33" t="str">
        <f t="shared" ca="1" si="229"/>
        <v/>
      </c>
      <c r="N972" s="33" t="str">
        <f t="shared" si="230"/>
        <v/>
      </c>
      <c r="O972" s="34" t="str">
        <f t="shared" si="235"/>
        <v/>
      </c>
      <c r="P972" s="34" t="str">
        <f t="shared" ca="1" si="231"/>
        <v/>
      </c>
      <c r="Q972" s="35" t="str">
        <f t="shared" si="232"/>
        <v/>
      </c>
      <c r="R972" s="35" t="str">
        <f t="shared" ca="1" si="233"/>
        <v/>
      </c>
    </row>
    <row r="973" spans="1:18">
      <c r="A973" s="30" t="str">
        <f t="shared" si="223"/>
        <v/>
      </c>
      <c r="B973" s="31"/>
      <c r="C973" s="31"/>
      <c r="D973" s="31">
        <f t="shared" si="236"/>
        <v>942</v>
      </c>
      <c r="E973" s="31"/>
      <c r="F973" s="31"/>
      <c r="G973" s="33" t="str">
        <f t="shared" si="224"/>
        <v/>
      </c>
      <c r="H973" s="33" t="str">
        <f t="shared" ca="1" si="225"/>
        <v/>
      </c>
      <c r="I973" s="33" t="str">
        <f t="shared" si="226"/>
        <v/>
      </c>
      <c r="J973" s="34" t="str">
        <f t="shared" si="234"/>
        <v/>
      </c>
      <c r="K973" s="34" t="str">
        <f t="shared" ca="1" si="227"/>
        <v/>
      </c>
      <c r="L973" s="33" t="str">
        <f t="shared" si="228"/>
        <v/>
      </c>
      <c r="M973" s="33" t="str">
        <f t="shared" ca="1" si="229"/>
        <v/>
      </c>
      <c r="N973" s="33" t="str">
        <f t="shared" si="230"/>
        <v/>
      </c>
      <c r="O973" s="34" t="str">
        <f t="shared" si="235"/>
        <v/>
      </c>
      <c r="P973" s="34" t="str">
        <f t="shared" ca="1" si="231"/>
        <v/>
      </c>
      <c r="Q973" s="35" t="str">
        <f t="shared" si="232"/>
        <v/>
      </c>
      <c r="R973" s="35" t="str">
        <f t="shared" ca="1" si="233"/>
        <v/>
      </c>
    </row>
    <row r="974" spans="1:18">
      <c r="A974" s="30" t="str">
        <f t="shared" si="223"/>
        <v/>
      </c>
      <c r="B974" s="31"/>
      <c r="C974" s="31"/>
      <c r="D974" s="31">
        <f t="shared" si="236"/>
        <v>943</v>
      </c>
      <c r="E974" s="31"/>
      <c r="F974" s="31"/>
      <c r="G974" s="33" t="str">
        <f t="shared" si="224"/>
        <v/>
      </c>
      <c r="H974" s="33" t="str">
        <f t="shared" ca="1" si="225"/>
        <v/>
      </c>
      <c r="I974" s="33" t="str">
        <f t="shared" si="226"/>
        <v/>
      </c>
      <c r="J974" s="34" t="str">
        <f t="shared" si="234"/>
        <v/>
      </c>
      <c r="K974" s="34" t="str">
        <f t="shared" ca="1" si="227"/>
        <v/>
      </c>
      <c r="L974" s="33" t="str">
        <f t="shared" si="228"/>
        <v/>
      </c>
      <c r="M974" s="33" t="str">
        <f t="shared" ca="1" si="229"/>
        <v/>
      </c>
      <c r="N974" s="33" t="str">
        <f t="shared" si="230"/>
        <v/>
      </c>
      <c r="O974" s="34" t="str">
        <f t="shared" si="235"/>
        <v/>
      </c>
      <c r="P974" s="34" t="str">
        <f t="shared" ca="1" si="231"/>
        <v/>
      </c>
      <c r="Q974" s="35" t="str">
        <f t="shared" si="232"/>
        <v/>
      </c>
      <c r="R974" s="35" t="str">
        <f t="shared" ca="1" si="233"/>
        <v/>
      </c>
    </row>
    <row r="975" spans="1:18">
      <c r="A975" s="30" t="str">
        <f t="shared" si="223"/>
        <v/>
      </c>
      <c r="B975" s="31"/>
      <c r="C975" s="31"/>
      <c r="D975" s="31">
        <f t="shared" si="236"/>
        <v>944</v>
      </c>
      <c r="E975" s="31"/>
      <c r="F975" s="31"/>
      <c r="G975" s="33" t="str">
        <f t="shared" si="224"/>
        <v/>
      </c>
      <c r="H975" s="33" t="str">
        <f t="shared" ca="1" si="225"/>
        <v/>
      </c>
      <c r="I975" s="33" t="str">
        <f t="shared" si="226"/>
        <v/>
      </c>
      <c r="J975" s="34" t="str">
        <f t="shared" si="234"/>
        <v/>
      </c>
      <c r="K975" s="34" t="str">
        <f t="shared" ca="1" si="227"/>
        <v/>
      </c>
      <c r="L975" s="33" t="str">
        <f t="shared" si="228"/>
        <v/>
      </c>
      <c r="M975" s="33" t="str">
        <f t="shared" ca="1" si="229"/>
        <v/>
      </c>
      <c r="N975" s="33" t="str">
        <f t="shared" si="230"/>
        <v/>
      </c>
      <c r="O975" s="34" t="str">
        <f t="shared" si="235"/>
        <v/>
      </c>
      <c r="P975" s="34" t="str">
        <f t="shared" ca="1" si="231"/>
        <v/>
      </c>
      <c r="Q975" s="35" t="str">
        <f t="shared" si="232"/>
        <v/>
      </c>
      <c r="R975" s="35" t="str">
        <f t="shared" ca="1" si="233"/>
        <v/>
      </c>
    </row>
    <row r="976" spans="1:18">
      <c r="A976" s="30" t="str">
        <f t="shared" si="223"/>
        <v/>
      </c>
      <c r="B976" s="31"/>
      <c r="C976" s="31"/>
      <c r="D976" s="31">
        <f t="shared" si="236"/>
        <v>945</v>
      </c>
      <c r="E976" s="31"/>
      <c r="F976" s="31"/>
      <c r="G976" s="33" t="str">
        <f t="shared" si="224"/>
        <v/>
      </c>
      <c r="H976" s="33" t="str">
        <f t="shared" ca="1" si="225"/>
        <v/>
      </c>
      <c r="I976" s="33" t="str">
        <f t="shared" si="226"/>
        <v/>
      </c>
      <c r="J976" s="34" t="str">
        <f t="shared" si="234"/>
        <v/>
      </c>
      <c r="K976" s="34" t="str">
        <f t="shared" ca="1" si="227"/>
        <v/>
      </c>
      <c r="L976" s="33" t="str">
        <f t="shared" si="228"/>
        <v/>
      </c>
      <c r="M976" s="33" t="str">
        <f t="shared" ca="1" si="229"/>
        <v/>
      </c>
      <c r="N976" s="33" t="str">
        <f t="shared" si="230"/>
        <v/>
      </c>
      <c r="O976" s="34" t="str">
        <f t="shared" si="235"/>
        <v/>
      </c>
      <c r="P976" s="34" t="str">
        <f t="shared" ca="1" si="231"/>
        <v/>
      </c>
      <c r="Q976" s="35" t="str">
        <f t="shared" si="232"/>
        <v/>
      </c>
      <c r="R976" s="35" t="str">
        <f t="shared" ca="1" si="233"/>
        <v/>
      </c>
    </row>
    <row r="977" spans="1:18">
      <c r="A977" s="30" t="str">
        <f t="shared" si="223"/>
        <v/>
      </c>
      <c r="B977" s="31"/>
      <c r="C977" s="31"/>
      <c r="D977" s="31">
        <f t="shared" si="236"/>
        <v>946</v>
      </c>
      <c r="E977" s="31"/>
      <c r="F977" s="31"/>
      <c r="G977" s="33" t="str">
        <f t="shared" si="224"/>
        <v/>
      </c>
      <c r="H977" s="33" t="str">
        <f t="shared" ca="1" si="225"/>
        <v/>
      </c>
      <c r="I977" s="33" t="str">
        <f t="shared" si="226"/>
        <v/>
      </c>
      <c r="J977" s="34" t="str">
        <f t="shared" si="234"/>
        <v/>
      </c>
      <c r="K977" s="34" t="str">
        <f t="shared" ca="1" si="227"/>
        <v/>
      </c>
      <c r="L977" s="33" t="str">
        <f t="shared" si="228"/>
        <v/>
      </c>
      <c r="M977" s="33" t="str">
        <f t="shared" ca="1" si="229"/>
        <v/>
      </c>
      <c r="N977" s="33" t="str">
        <f t="shared" si="230"/>
        <v/>
      </c>
      <c r="O977" s="34" t="str">
        <f t="shared" si="235"/>
        <v/>
      </c>
      <c r="P977" s="34" t="str">
        <f t="shared" ca="1" si="231"/>
        <v/>
      </c>
      <c r="Q977" s="35" t="str">
        <f t="shared" si="232"/>
        <v/>
      </c>
      <c r="R977" s="35" t="str">
        <f t="shared" ca="1" si="233"/>
        <v/>
      </c>
    </row>
    <row r="978" spans="1:18">
      <c r="A978" s="30" t="str">
        <f t="shared" si="223"/>
        <v/>
      </c>
      <c r="B978" s="31"/>
      <c r="C978" s="31"/>
      <c r="D978" s="31">
        <f t="shared" si="236"/>
        <v>947</v>
      </c>
      <c r="E978" s="31"/>
      <c r="F978" s="31"/>
      <c r="G978" s="33" t="str">
        <f t="shared" si="224"/>
        <v/>
      </c>
      <c r="H978" s="33" t="str">
        <f t="shared" ca="1" si="225"/>
        <v/>
      </c>
      <c r="I978" s="33" t="str">
        <f t="shared" si="226"/>
        <v/>
      </c>
      <c r="J978" s="34" t="str">
        <f t="shared" si="234"/>
        <v/>
      </c>
      <c r="K978" s="34" t="str">
        <f t="shared" ca="1" si="227"/>
        <v/>
      </c>
      <c r="L978" s="33" t="str">
        <f t="shared" si="228"/>
        <v/>
      </c>
      <c r="M978" s="33" t="str">
        <f t="shared" ca="1" si="229"/>
        <v/>
      </c>
      <c r="N978" s="33" t="str">
        <f t="shared" si="230"/>
        <v/>
      </c>
      <c r="O978" s="34" t="str">
        <f t="shared" si="235"/>
        <v/>
      </c>
      <c r="P978" s="34" t="str">
        <f t="shared" ca="1" si="231"/>
        <v/>
      </c>
      <c r="Q978" s="35" t="str">
        <f t="shared" si="232"/>
        <v/>
      </c>
      <c r="R978" s="35" t="str">
        <f t="shared" ca="1" si="233"/>
        <v/>
      </c>
    </row>
    <row r="979" spans="1:18">
      <c r="A979" s="30" t="str">
        <f t="shared" si="223"/>
        <v/>
      </c>
      <c r="B979" s="31"/>
      <c r="C979" s="31"/>
      <c r="D979" s="31">
        <f t="shared" si="236"/>
        <v>948</v>
      </c>
      <c r="E979" s="31"/>
      <c r="F979" s="31"/>
      <c r="G979" s="33" t="str">
        <f t="shared" si="224"/>
        <v/>
      </c>
      <c r="H979" s="33" t="str">
        <f t="shared" ca="1" si="225"/>
        <v/>
      </c>
      <c r="I979" s="33" t="str">
        <f t="shared" si="226"/>
        <v/>
      </c>
      <c r="J979" s="34" t="str">
        <f t="shared" si="234"/>
        <v/>
      </c>
      <c r="K979" s="34" t="str">
        <f t="shared" ca="1" si="227"/>
        <v/>
      </c>
      <c r="L979" s="33" t="str">
        <f t="shared" si="228"/>
        <v/>
      </c>
      <c r="M979" s="33" t="str">
        <f t="shared" ca="1" si="229"/>
        <v/>
      </c>
      <c r="N979" s="33" t="str">
        <f t="shared" si="230"/>
        <v/>
      </c>
      <c r="O979" s="34" t="str">
        <f t="shared" si="235"/>
        <v/>
      </c>
      <c r="P979" s="34" t="str">
        <f t="shared" ca="1" si="231"/>
        <v/>
      </c>
      <c r="Q979" s="35" t="str">
        <f t="shared" si="232"/>
        <v/>
      </c>
      <c r="R979" s="35" t="str">
        <f t="shared" ca="1" si="233"/>
        <v/>
      </c>
    </row>
    <row r="980" spans="1:18">
      <c r="A980" s="30" t="str">
        <f t="shared" si="223"/>
        <v/>
      </c>
      <c r="B980" s="31"/>
      <c r="C980" s="31"/>
      <c r="D980" s="31">
        <f t="shared" si="236"/>
        <v>949</v>
      </c>
      <c r="E980" s="31"/>
      <c r="F980" s="31"/>
      <c r="G980" s="33" t="str">
        <f t="shared" si="224"/>
        <v/>
      </c>
      <c r="H980" s="33" t="str">
        <f t="shared" ca="1" si="225"/>
        <v/>
      </c>
      <c r="I980" s="33" t="str">
        <f t="shared" si="226"/>
        <v/>
      </c>
      <c r="J980" s="34" t="str">
        <f t="shared" si="234"/>
        <v/>
      </c>
      <c r="K980" s="34" t="str">
        <f t="shared" ca="1" si="227"/>
        <v/>
      </c>
      <c r="L980" s="33" t="str">
        <f t="shared" si="228"/>
        <v/>
      </c>
      <c r="M980" s="33" t="str">
        <f t="shared" ca="1" si="229"/>
        <v/>
      </c>
      <c r="N980" s="33" t="str">
        <f t="shared" si="230"/>
        <v/>
      </c>
      <c r="O980" s="34" t="str">
        <f t="shared" si="235"/>
        <v/>
      </c>
      <c r="P980" s="34" t="str">
        <f t="shared" ca="1" si="231"/>
        <v/>
      </c>
      <c r="Q980" s="35" t="str">
        <f t="shared" si="232"/>
        <v/>
      </c>
      <c r="R980" s="35" t="str">
        <f t="shared" ca="1" si="233"/>
        <v/>
      </c>
    </row>
    <row r="981" spans="1:18">
      <c r="A981" s="30" t="str">
        <f t="shared" si="223"/>
        <v/>
      </c>
      <c r="B981" s="31"/>
      <c r="C981" s="31"/>
      <c r="D981" s="31">
        <f t="shared" si="236"/>
        <v>950</v>
      </c>
      <c r="E981" s="31"/>
      <c r="F981" s="31"/>
      <c r="G981" s="33" t="str">
        <f t="shared" si="224"/>
        <v/>
      </c>
      <c r="H981" s="33" t="str">
        <f t="shared" ca="1" si="225"/>
        <v/>
      </c>
      <c r="I981" s="33" t="str">
        <f t="shared" si="226"/>
        <v/>
      </c>
      <c r="J981" s="34" t="str">
        <f t="shared" si="234"/>
        <v/>
      </c>
      <c r="K981" s="34" t="str">
        <f t="shared" ca="1" si="227"/>
        <v/>
      </c>
      <c r="L981" s="33" t="str">
        <f t="shared" si="228"/>
        <v/>
      </c>
      <c r="M981" s="33" t="str">
        <f t="shared" ca="1" si="229"/>
        <v/>
      </c>
      <c r="N981" s="33" t="str">
        <f t="shared" si="230"/>
        <v/>
      </c>
      <c r="O981" s="34" t="str">
        <f t="shared" si="235"/>
        <v/>
      </c>
      <c r="P981" s="34" t="str">
        <f t="shared" ca="1" si="231"/>
        <v/>
      </c>
      <c r="Q981" s="35" t="str">
        <f t="shared" si="232"/>
        <v/>
      </c>
      <c r="R981" s="35" t="str">
        <f t="shared" ca="1" si="233"/>
        <v/>
      </c>
    </row>
    <row r="982" spans="1:18">
      <c r="A982" s="30" t="str">
        <f t="shared" si="223"/>
        <v/>
      </c>
      <c r="B982" s="31"/>
      <c r="C982" s="31"/>
      <c r="D982" s="31">
        <f t="shared" si="236"/>
        <v>951</v>
      </c>
      <c r="E982" s="31"/>
      <c r="F982" s="31"/>
      <c r="G982" s="33" t="str">
        <f t="shared" si="224"/>
        <v/>
      </c>
      <c r="H982" s="33" t="str">
        <f t="shared" ca="1" si="225"/>
        <v/>
      </c>
      <c r="I982" s="33" t="str">
        <f t="shared" si="226"/>
        <v/>
      </c>
      <c r="J982" s="34" t="str">
        <f t="shared" si="234"/>
        <v/>
      </c>
      <c r="K982" s="34" t="str">
        <f t="shared" ca="1" si="227"/>
        <v/>
      </c>
      <c r="L982" s="33" t="str">
        <f t="shared" si="228"/>
        <v/>
      </c>
      <c r="M982" s="33" t="str">
        <f t="shared" ca="1" si="229"/>
        <v/>
      </c>
      <c r="N982" s="33" t="str">
        <f t="shared" si="230"/>
        <v/>
      </c>
      <c r="O982" s="34" t="str">
        <f t="shared" si="235"/>
        <v/>
      </c>
      <c r="P982" s="34" t="str">
        <f t="shared" ca="1" si="231"/>
        <v/>
      </c>
      <c r="Q982" s="35" t="str">
        <f t="shared" si="232"/>
        <v/>
      </c>
      <c r="R982" s="35" t="str">
        <f t="shared" ca="1" si="233"/>
        <v/>
      </c>
    </row>
    <row r="983" spans="1:18">
      <c r="A983" s="30" t="str">
        <f t="shared" si="223"/>
        <v/>
      </c>
      <c r="B983" s="31"/>
      <c r="C983" s="31"/>
      <c r="D983" s="31">
        <f t="shared" si="236"/>
        <v>952</v>
      </c>
      <c r="E983" s="31"/>
      <c r="F983" s="31"/>
      <c r="G983" s="33" t="str">
        <f t="shared" si="224"/>
        <v/>
      </c>
      <c r="H983" s="33" t="str">
        <f t="shared" ca="1" si="225"/>
        <v/>
      </c>
      <c r="I983" s="33" t="str">
        <f t="shared" si="226"/>
        <v/>
      </c>
      <c r="J983" s="34" t="str">
        <f t="shared" si="234"/>
        <v/>
      </c>
      <c r="K983" s="34" t="str">
        <f t="shared" ca="1" si="227"/>
        <v/>
      </c>
      <c r="L983" s="33" t="str">
        <f t="shared" si="228"/>
        <v/>
      </c>
      <c r="M983" s="33" t="str">
        <f t="shared" ca="1" si="229"/>
        <v/>
      </c>
      <c r="N983" s="33" t="str">
        <f t="shared" si="230"/>
        <v/>
      </c>
      <c r="O983" s="34" t="str">
        <f t="shared" si="235"/>
        <v/>
      </c>
      <c r="P983" s="34" t="str">
        <f t="shared" ca="1" si="231"/>
        <v/>
      </c>
      <c r="Q983" s="35" t="str">
        <f t="shared" si="232"/>
        <v/>
      </c>
      <c r="R983" s="35" t="str">
        <f t="shared" ca="1" si="233"/>
        <v/>
      </c>
    </row>
    <row r="984" spans="1:18">
      <c r="A984" s="30" t="str">
        <f t="shared" si="223"/>
        <v/>
      </c>
      <c r="B984" s="31"/>
      <c r="C984" s="31"/>
      <c r="D984" s="31">
        <f t="shared" si="236"/>
        <v>953</v>
      </c>
      <c r="E984" s="31"/>
      <c r="F984" s="31"/>
      <c r="G984" s="33" t="str">
        <f t="shared" si="224"/>
        <v/>
      </c>
      <c r="H984" s="33" t="str">
        <f t="shared" ca="1" si="225"/>
        <v/>
      </c>
      <c r="I984" s="33" t="str">
        <f t="shared" si="226"/>
        <v/>
      </c>
      <c r="J984" s="34" t="str">
        <f t="shared" si="234"/>
        <v/>
      </c>
      <c r="K984" s="34" t="str">
        <f t="shared" ca="1" si="227"/>
        <v/>
      </c>
      <c r="L984" s="33" t="str">
        <f t="shared" si="228"/>
        <v/>
      </c>
      <c r="M984" s="33" t="str">
        <f t="shared" ca="1" si="229"/>
        <v/>
      </c>
      <c r="N984" s="33" t="str">
        <f t="shared" si="230"/>
        <v/>
      </c>
      <c r="O984" s="34" t="str">
        <f t="shared" si="235"/>
        <v/>
      </c>
      <c r="P984" s="34" t="str">
        <f t="shared" ca="1" si="231"/>
        <v/>
      </c>
      <c r="Q984" s="35" t="str">
        <f t="shared" si="232"/>
        <v/>
      </c>
      <c r="R984" s="35" t="str">
        <f t="shared" ca="1" si="233"/>
        <v/>
      </c>
    </row>
    <row r="985" spans="1:18">
      <c r="A985" s="30" t="str">
        <f t="shared" si="223"/>
        <v/>
      </c>
      <c r="B985" s="31"/>
      <c r="C985" s="31"/>
      <c r="D985" s="31">
        <f t="shared" si="236"/>
        <v>954</v>
      </c>
      <c r="E985" s="31"/>
      <c r="F985" s="31"/>
      <c r="G985" s="33" t="str">
        <f t="shared" si="224"/>
        <v/>
      </c>
      <c r="H985" s="33" t="str">
        <f t="shared" ca="1" si="225"/>
        <v/>
      </c>
      <c r="I985" s="33" t="str">
        <f t="shared" si="226"/>
        <v/>
      </c>
      <c r="J985" s="34" t="str">
        <f t="shared" si="234"/>
        <v/>
      </c>
      <c r="K985" s="34" t="str">
        <f t="shared" ca="1" si="227"/>
        <v/>
      </c>
      <c r="L985" s="33" t="str">
        <f t="shared" si="228"/>
        <v/>
      </c>
      <c r="M985" s="33" t="str">
        <f t="shared" ca="1" si="229"/>
        <v/>
      </c>
      <c r="N985" s="33" t="str">
        <f t="shared" si="230"/>
        <v/>
      </c>
      <c r="O985" s="34" t="str">
        <f t="shared" si="235"/>
        <v/>
      </c>
      <c r="P985" s="34" t="str">
        <f t="shared" ca="1" si="231"/>
        <v/>
      </c>
      <c r="Q985" s="35" t="str">
        <f t="shared" si="232"/>
        <v/>
      </c>
      <c r="R985" s="35" t="str">
        <f t="shared" ca="1" si="233"/>
        <v/>
      </c>
    </row>
    <row r="986" spans="1:18">
      <c r="A986" s="30" t="str">
        <f t="shared" si="223"/>
        <v/>
      </c>
      <c r="B986" s="31"/>
      <c r="C986" s="31"/>
      <c r="D986" s="31">
        <f t="shared" si="236"/>
        <v>955</v>
      </c>
      <c r="E986" s="31"/>
      <c r="F986" s="31"/>
      <c r="G986" s="33" t="str">
        <f t="shared" si="224"/>
        <v/>
      </c>
      <c r="H986" s="33" t="str">
        <f t="shared" ca="1" si="225"/>
        <v/>
      </c>
      <c r="I986" s="33" t="str">
        <f t="shared" si="226"/>
        <v/>
      </c>
      <c r="J986" s="34" t="str">
        <f t="shared" si="234"/>
        <v/>
      </c>
      <c r="K986" s="34" t="str">
        <f t="shared" ca="1" si="227"/>
        <v/>
      </c>
      <c r="L986" s="33" t="str">
        <f t="shared" si="228"/>
        <v/>
      </c>
      <c r="M986" s="33" t="str">
        <f t="shared" ca="1" si="229"/>
        <v/>
      </c>
      <c r="N986" s="33" t="str">
        <f t="shared" si="230"/>
        <v/>
      </c>
      <c r="O986" s="34" t="str">
        <f t="shared" si="235"/>
        <v/>
      </c>
      <c r="P986" s="34" t="str">
        <f t="shared" ca="1" si="231"/>
        <v/>
      </c>
      <c r="Q986" s="35" t="str">
        <f t="shared" si="232"/>
        <v/>
      </c>
      <c r="R986" s="35" t="str">
        <f t="shared" ca="1" si="233"/>
        <v/>
      </c>
    </row>
    <row r="987" spans="1:18">
      <c r="A987" s="30" t="str">
        <f t="shared" si="223"/>
        <v/>
      </c>
      <c r="B987" s="31"/>
      <c r="C987" s="31"/>
      <c r="D987" s="31">
        <f t="shared" si="236"/>
        <v>956</v>
      </c>
      <c r="E987" s="31"/>
      <c r="F987" s="31"/>
      <c r="G987" s="33" t="str">
        <f t="shared" si="224"/>
        <v/>
      </c>
      <c r="H987" s="33" t="str">
        <f t="shared" ca="1" si="225"/>
        <v/>
      </c>
      <c r="I987" s="33" t="str">
        <f t="shared" si="226"/>
        <v/>
      </c>
      <c r="J987" s="34" t="str">
        <f t="shared" si="234"/>
        <v/>
      </c>
      <c r="K987" s="34" t="str">
        <f t="shared" ca="1" si="227"/>
        <v/>
      </c>
      <c r="L987" s="33" t="str">
        <f t="shared" si="228"/>
        <v/>
      </c>
      <c r="M987" s="33" t="str">
        <f t="shared" ca="1" si="229"/>
        <v/>
      </c>
      <c r="N987" s="33" t="str">
        <f t="shared" si="230"/>
        <v/>
      </c>
      <c r="O987" s="34" t="str">
        <f t="shared" si="235"/>
        <v/>
      </c>
      <c r="P987" s="34" t="str">
        <f t="shared" ca="1" si="231"/>
        <v/>
      </c>
      <c r="Q987" s="35" t="str">
        <f t="shared" si="232"/>
        <v/>
      </c>
      <c r="R987" s="35" t="str">
        <f t="shared" ca="1" si="233"/>
        <v/>
      </c>
    </row>
    <row r="988" spans="1:18">
      <c r="A988" s="30" t="str">
        <f t="shared" si="223"/>
        <v/>
      </c>
      <c r="B988" s="31"/>
      <c r="C988" s="31"/>
      <c r="D988" s="31">
        <f t="shared" si="236"/>
        <v>957</v>
      </c>
      <c r="E988" s="31"/>
      <c r="F988" s="31"/>
      <c r="G988" s="33" t="str">
        <f t="shared" si="224"/>
        <v/>
      </c>
      <c r="H988" s="33" t="str">
        <f t="shared" ca="1" si="225"/>
        <v/>
      </c>
      <c r="I988" s="33" t="str">
        <f t="shared" si="226"/>
        <v/>
      </c>
      <c r="J988" s="34" t="str">
        <f t="shared" si="234"/>
        <v/>
      </c>
      <c r="K988" s="34" t="str">
        <f t="shared" ca="1" si="227"/>
        <v/>
      </c>
      <c r="L988" s="33" t="str">
        <f t="shared" si="228"/>
        <v/>
      </c>
      <c r="M988" s="33" t="str">
        <f t="shared" ca="1" si="229"/>
        <v/>
      </c>
      <c r="N988" s="33" t="str">
        <f t="shared" si="230"/>
        <v/>
      </c>
      <c r="O988" s="34" t="str">
        <f t="shared" si="235"/>
        <v/>
      </c>
      <c r="P988" s="34" t="str">
        <f t="shared" ca="1" si="231"/>
        <v/>
      </c>
      <c r="Q988" s="35" t="str">
        <f t="shared" si="232"/>
        <v/>
      </c>
      <c r="R988" s="35" t="str">
        <f t="shared" ca="1" si="233"/>
        <v/>
      </c>
    </row>
    <row r="989" spans="1:18">
      <c r="A989" s="30" t="str">
        <f t="shared" si="223"/>
        <v/>
      </c>
      <c r="B989" s="31"/>
      <c r="C989" s="31"/>
      <c r="D989" s="31">
        <f t="shared" si="236"/>
        <v>958</v>
      </c>
      <c r="E989" s="31"/>
      <c r="F989" s="31"/>
      <c r="G989" s="33" t="str">
        <f t="shared" si="224"/>
        <v/>
      </c>
      <c r="H989" s="33" t="str">
        <f t="shared" ca="1" si="225"/>
        <v/>
      </c>
      <c r="I989" s="33" t="str">
        <f t="shared" si="226"/>
        <v/>
      </c>
      <c r="J989" s="34" t="str">
        <f t="shared" si="234"/>
        <v/>
      </c>
      <c r="K989" s="34" t="str">
        <f t="shared" ca="1" si="227"/>
        <v/>
      </c>
      <c r="L989" s="33" t="str">
        <f t="shared" si="228"/>
        <v/>
      </c>
      <c r="M989" s="33" t="str">
        <f t="shared" ca="1" si="229"/>
        <v/>
      </c>
      <c r="N989" s="33" t="str">
        <f t="shared" si="230"/>
        <v/>
      </c>
      <c r="O989" s="34" t="str">
        <f t="shared" si="235"/>
        <v/>
      </c>
      <c r="P989" s="34" t="str">
        <f t="shared" ca="1" si="231"/>
        <v/>
      </c>
      <c r="Q989" s="35" t="str">
        <f t="shared" si="232"/>
        <v/>
      </c>
      <c r="R989" s="35" t="str">
        <f t="shared" ca="1" si="233"/>
        <v/>
      </c>
    </row>
    <row r="990" spans="1:18">
      <c r="A990" s="30" t="str">
        <f t="shared" si="223"/>
        <v/>
      </c>
      <c r="B990" s="31"/>
      <c r="C990" s="31"/>
      <c r="D990" s="31">
        <f t="shared" si="236"/>
        <v>959</v>
      </c>
      <c r="E990" s="31"/>
      <c r="F990" s="31"/>
      <c r="G990" s="33" t="str">
        <f t="shared" si="224"/>
        <v/>
      </c>
      <c r="H990" s="33" t="str">
        <f t="shared" ca="1" si="225"/>
        <v/>
      </c>
      <c r="I990" s="33" t="str">
        <f t="shared" si="226"/>
        <v/>
      </c>
      <c r="J990" s="34" t="str">
        <f t="shared" si="234"/>
        <v/>
      </c>
      <c r="K990" s="34" t="str">
        <f t="shared" ca="1" si="227"/>
        <v/>
      </c>
      <c r="L990" s="33" t="str">
        <f t="shared" si="228"/>
        <v/>
      </c>
      <c r="M990" s="33" t="str">
        <f t="shared" ca="1" si="229"/>
        <v/>
      </c>
      <c r="N990" s="33" t="str">
        <f t="shared" si="230"/>
        <v/>
      </c>
      <c r="O990" s="34" t="str">
        <f t="shared" si="235"/>
        <v/>
      </c>
      <c r="P990" s="34" t="str">
        <f t="shared" ca="1" si="231"/>
        <v/>
      </c>
      <c r="Q990" s="35" t="str">
        <f t="shared" si="232"/>
        <v/>
      </c>
      <c r="R990" s="35" t="str">
        <f t="shared" ca="1" si="233"/>
        <v/>
      </c>
    </row>
    <row r="991" spans="1:18">
      <c r="A991" s="30" t="str">
        <f t="shared" si="223"/>
        <v/>
      </c>
      <c r="B991" s="31"/>
      <c r="C991" s="31"/>
      <c r="D991" s="31">
        <f t="shared" si="236"/>
        <v>960</v>
      </c>
      <c r="E991" s="31"/>
      <c r="F991" s="31"/>
      <c r="G991" s="33" t="str">
        <f t="shared" si="224"/>
        <v/>
      </c>
      <c r="H991" s="33" t="str">
        <f t="shared" ca="1" si="225"/>
        <v/>
      </c>
      <c r="I991" s="33" t="str">
        <f t="shared" si="226"/>
        <v/>
      </c>
      <c r="J991" s="34" t="str">
        <f t="shared" si="234"/>
        <v/>
      </c>
      <c r="K991" s="34" t="str">
        <f t="shared" ca="1" si="227"/>
        <v/>
      </c>
      <c r="L991" s="33" t="str">
        <f t="shared" si="228"/>
        <v/>
      </c>
      <c r="M991" s="33" t="str">
        <f t="shared" ca="1" si="229"/>
        <v/>
      </c>
      <c r="N991" s="33" t="str">
        <f t="shared" si="230"/>
        <v/>
      </c>
      <c r="O991" s="34" t="str">
        <f t="shared" si="235"/>
        <v/>
      </c>
      <c r="P991" s="34" t="str">
        <f t="shared" ca="1" si="231"/>
        <v/>
      </c>
      <c r="Q991" s="35" t="str">
        <f t="shared" si="232"/>
        <v/>
      </c>
      <c r="R991" s="35" t="str">
        <f t="shared" ca="1" si="233"/>
        <v/>
      </c>
    </row>
    <row r="992" spans="1:18">
      <c r="A992" s="30" t="str">
        <f t="shared" ref="A992:A1032" si="237">IF(ISBLANK(INDEX(rngIndexData,D992,1)),"",INDEX(rngIndexData,D992,1))</f>
        <v/>
      </c>
      <c r="B992" s="31"/>
      <c r="C992" s="31"/>
      <c r="D992" s="31">
        <f t="shared" si="236"/>
        <v>961</v>
      </c>
      <c r="E992" s="31"/>
      <c r="F992" s="31"/>
      <c r="G992" s="33" t="str">
        <f t="shared" ref="G992:G1032" si="238">IF(AND(D992&gt;rngOff,A992&lt;&gt;""), LN(INDEX(rngData,D992,5)/INDEX(rngData,D992-$B$8,5))/$B$8, "")</f>
        <v/>
      </c>
      <c r="H992" s="33" t="str">
        <f t="shared" ref="H992:H1032" ca="1" si="239">IF(AND(D992&gt;rngOff,A992&lt;&gt;""),AVERAGE(OFFSET(G992,0,0,-$B$8,1)),"")</f>
        <v/>
      </c>
      <c r="I992" s="33" t="str">
        <f t="shared" ref="I992:I1032" si="240">IF(AND(D992&gt;rngOff,A992&lt;&gt;""), LN(INDEX(rngData,D992,5)/INDEX(rngData,D992-$B$9,5))/$B$9, "")</f>
        <v/>
      </c>
      <c r="J992" s="34" t="str">
        <f t="shared" si="234"/>
        <v/>
      </c>
      <c r="K992" s="34" t="str">
        <f t="shared" ref="K992:K1032" ca="1" si="241">IF(AND(D992&gt;rngOff,A992&lt;&gt;""),AVERAGE(OFFSET(J992,0,0,-$B$10,1)),"")</f>
        <v/>
      </c>
      <c r="L992" s="33" t="str">
        <f t="shared" ref="L992:L1032" si="242">IF(AND(D992&gt;rngOff,A992&lt;&gt;""), LN(INDEX(rngData,D992,6)/INDEX(rngData,D992-$B$8,6))/$B$8, "")</f>
        <v/>
      </c>
      <c r="M992" s="33" t="str">
        <f t="shared" ref="M992:M1032" ca="1" si="243">IF(AND(D992&gt;rngOff,A992&lt;&gt;""),AVERAGE(OFFSET(L992,0,0,-$B$8,1)),"")</f>
        <v/>
      </c>
      <c r="N992" s="33" t="str">
        <f t="shared" ref="N992:N1032" si="244">IF(AND(D992&gt;rngOff,A992&lt;&gt;""), LN(INDEX(rngData,D992,6)/INDEX(rngData,D992-$B$9,6))/$B$9, "")</f>
        <v/>
      </c>
      <c r="O992" s="34" t="str">
        <f t="shared" si="235"/>
        <v/>
      </c>
      <c r="P992" s="34" t="str">
        <f t="shared" ref="P992:P1032" ca="1" si="245">IF(AND(D992&gt;rngOff,A992&lt;&gt;""),AVERAGE(OFFSET(O992,0,0,-$B$10,1)),"")</f>
        <v/>
      </c>
      <c r="Q992" s="35" t="str">
        <f t="shared" ref="Q992:Q1032" si="246">IF(ISBLANK(INDEX(rngPairData,$D992,$U$13)),"",INDEX(rngPairData,$D992,$U$13))</f>
        <v/>
      </c>
      <c r="R992" s="35" t="str">
        <f t="shared" ref="R992:R1032" ca="1" si="247">IFERROR(K992-P992,"")</f>
        <v/>
      </c>
    </row>
    <row r="993" spans="1:18">
      <c r="A993" s="30" t="str">
        <f t="shared" si="237"/>
        <v/>
      </c>
      <c r="B993" s="31"/>
      <c r="C993" s="31"/>
      <c r="D993" s="31">
        <f t="shared" si="236"/>
        <v>962</v>
      </c>
      <c r="E993" s="31"/>
      <c r="F993" s="31"/>
      <c r="G993" s="33" t="str">
        <f t="shared" si="238"/>
        <v/>
      </c>
      <c r="H993" s="33" t="str">
        <f t="shared" ca="1" si="239"/>
        <v/>
      </c>
      <c r="I993" s="33" t="str">
        <f t="shared" si="240"/>
        <v/>
      </c>
      <c r="J993" s="34" t="str">
        <f t="shared" si="234"/>
        <v/>
      </c>
      <c r="K993" s="34" t="str">
        <f t="shared" ca="1" si="241"/>
        <v/>
      </c>
      <c r="L993" s="33" t="str">
        <f t="shared" si="242"/>
        <v/>
      </c>
      <c r="M993" s="33" t="str">
        <f t="shared" ca="1" si="243"/>
        <v/>
      </c>
      <c r="N993" s="33" t="str">
        <f t="shared" si="244"/>
        <v/>
      </c>
      <c r="O993" s="34" t="str">
        <f t="shared" si="235"/>
        <v/>
      </c>
      <c r="P993" s="34" t="str">
        <f t="shared" ca="1" si="245"/>
        <v/>
      </c>
      <c r="Q993" s="35" t="str">
        <f t="shared" si="246"/>
        <v/>
      </c>
      <c r="R993" s="35" t="str">
        <f t="shared" ca="1" si="247"/>
        <v/>
      </c>
    </row>
    <row r="994" spans="1:18">
      <c r="A994" s="30" t="str">
        <f t="shared" si="237"/>
        <v/>
      </c>
      <c r="B994" s="31"/>
      <c r="C994" s="31"/>
      <c r="D994" s="31">
        <f t="shared" si="236"/>
        <v>963</v>
      </c>
      <c r="E994" s="31"/>
      <c r="F994" s="31"/>
      <c r="G994" s="33" t="str">
        <f t="shared" si="238"/>
        <v/>
      </c>
      <c r="H994" s="33" t="str">
        <f t="shared" ca="1" si="239"/>
        <v/>
      </c>
      <c r="I994" s="33" t="str">
        <f t="shared" si="240"/>
        <v/>
      </c>
      <c r="J994" s="34" t="str">
        <f t="shared" si="234"/>
        <v/>
      </c>
      <c r="K994" s="34" t="str">
        <f t="shared" ca="1" si="241"/>
        <v/>
      </c>
      <c r="L994" s="33" t="str">
        <f t="shared" si="242"/>
        <v/>
      </c>
      <c r="M994" s="33" t="str">
        <f t="shared" ca="1" si="243"/>
        <v/>
      </c>
      <c r="N994" s="33" t="str">
        <f t="shared" si="244"/>
        <v/>
      </c>
      <c r="O994" s="34" t="str">
        <f t="shared" si="235"/>
        <v/>
      </c>
      <c r="P994" s="34" t="str">
        <f t="shared" ca="1" si="245"/>
        <v/>
      </c>
      <c r="Q994" s="35" t="str">
        <f t="shared" si="246"/>
        <v/>
      </c>
      <c r="R994" s="35" t="str">
        <f t="shared" ca="1" si="247"/>
        <v/>
      </c>
    </row>
    <row r="995" spans="1:18">
      <c r="A995" s="30" t="str">
        <f t="shared" si="237"/>
        <v/>
      </c>
      <c r="B995" s="31"/>
      <c r="C995" s="31"/>
      <c r="D995" s="31">
        <f t="shared" si="236"/>
        <v>964</v>
      </c>
      <c r="E995" s="31"/>
      <c r="F995" s="31"/>
      <c r="G995" s="33" t="str">
        <f t="shared" si="238"/>
        <v/>
      </c>
      <c r="H995" s="33" t="str">
        <f t="shared" ca="1" si="239"/>
        <v/>
      </c>
      <c r="I995" s="33" t="str">
        <f t="shared" si="240"/>
        <v/>
      </c>
      <c r="J995" s="34" t="str">
        <f t="shared" si="234"/>
        <v/>
      </c>
      <c r="K995" s="34" t="str">
        <f t="shared" ca="1" si="241"/>
        <v/>
      </c>
      <c r="L995" s="33" t="str">
        <f t="shared" si="242"/>
        <v/>
      </c>
      <c r="M995" s="33" t="str">
        <f t="shared" ca="1" si="243"/>
        <v/>
      </c>
      <c r="N995" s="33" t="str">
        <f t="shared" si="244"/>
        <v/>
      </c>
      <c r="O995" s="34" t="str">
        <f t="shared" si="235"/>
        <v/>
      </c>
      <c r="P995" s="34" t="str">
        <f t="shared" ca="1" si="245"/>
        <v/>
      </c>
      <c r="Q995" s="35" t="str">
        <f t="shared" si="246"/>
        <v/>
      </c>
      <c r="R995" s="35" t="str">
        <f t="shared" ca="1" si="247"/>
        <v/>
      </c>
    </row>
    <row r="996" spans="1:18">
      <c r="A996" s="30" t="str">
        <f t="shared" si="237"/>
        <v/>
      </c>
      <c r="B996" s="31"/>
      <c r="C996" s="31"/>
      <c r="D996" s="31">
        <f t="shared" si="236"/>
        <v>965</v>
      </c>
      <c r="E996" s="31"/>
      <c r="F996" s="31"/>
      <c r="G996" s="33" t="str">
        <f t="shared" si="238"/>
        <v/>
      </c>
      <c r="H996" s="33" t="str">
        <f t="shared" ca="1" si="239"/>
        <v/>
      </c>
      <c r="I996" s="33" t="str">
        <f t="shared" si="240"/>
        <v/>
      </c>
      <c r="J996" s="34" t="str">
        <f t="shared" si="234"/>
        <v/>
      </c>
      <c r="K996" s="34" t="str">
        <f t="shared" ca="1" si="241"/>
        <v/>
      </c>
      <c r="L996" s="33" t="str">
        <f t="shared" si="242"/>
        <v/>
      </c>
      <c r="M996" s="33" t="str">
        <f t="shared" ca="1" si="243"/>
        <v/>
      </c>
      <c r="N996" s="33" t="str">
        <f t="shared" si="244"/>
        <v/>
      </c>
      <c r="O996" s="34" t="str">
        <f t="shared" si="235"/>
        <v/>
      </c>
      <c r="P996" s="34" t="str">
        <f t="shared" ca="1" si="245"/>
        <v/>
      </c>
      <c r="Q996" s="35" t="str">
        <f t="shared" si="246"/>
        <v/>
      </c>
      <c r="R996" s="35" t="str">
        <f t="shared" ca="1" si="247"/>
        <v/>
      </c>
    </row>
    <row r="997" spans="1:18">
      <c r="A997" s="30" t="str">
        <f t="shared" si="237"/>
        <v/>
      </c>
      <c r="B997" s="31"/>
      <c r="C997" s="31"/>
      <c r="D997" s="31">
        <f t="shared" si="236"/>
        <v>966</v>
      </c>
      <c r="E997" s="31"/>
      <c r="F997" s="31"/>
      <c r="G997" s="33" t="str">
        <f t="shared" si="238"/>
        <v/>
      </c>
      <c r="H997" s="33" t="str">
        <f t="shared" ca="1" si="239"/>
        <v/>
      </c>
      <c r="I997" s="33" t="str">
        <f t="shared" si="240"/>
        <v/>
      </c>
      <c r="J997" s="34" t="str">
        <f t="shared" si="234"/>
        <v/>
      </c>
      <c r="K997" s="34" t="str">
        <f t="shared" ca="1" si="241"/>
        <v/>
      </c>
      <c r="L997" s="33" t="str">
        <f t="shared" si="242"/>
        <v/>
      </c>
      <c r="M997" s="33" t="str">
        <f t="shared" ca="1" si="243"/>
        <v/>
      </c>
      <c r="N997" s="33" t="str">
        <f t="shared" si="244"/>
        <v/>
      </c>
      <c r="O997" s="34" t="str">
        <f t="shared" si="235"/>
        <v/>
      </c>
      <c r="P997" s="34" t="str">
        <f t="shared" ca="1" si="245"/>
        <v/>
      </c>
      <c r="Q997" s="35" t="str">
        <f t="shared" si="246"/>
        <v/>
      </c>
      <c r="R997" s="35" t="str">
        <f t="shared" ca="1" si="247"/>
        <v/>
      </c>
    </row>
    <row r="998" spans="1:18">
      <c r="A998" s="30" t="str">
        <f t="shared" si="237"/>
        <v/>
      </c>
      <c r="B998" s="31"/>
      <c r="C998" s="31"/>
      <c r="D998" s="31">
        <f t="shared" si="236"/>
        <v>967</v>
      </c>
      <c r="E998" s="31"/>
      <c r="F998" s="31"/>
      <c r="G998" s="33" t="str">
        <f t="shared" si="238"/>
        <v/>
      </c>
      <c r="H998" s="33" t="str">
        <f t="shared" ca="1" si="239"/>
        <v/>
      </c>
      <c r="I998" s="33" t="str">
        <f t="shared" si="240"/>
        <v/>
      </c>
      <c r="J998" s="34" t="str">
        <f t="shared" si="234"/>
        <v/>
      </c>
      <c r="K998" s="34" t="str">
        <f t="shared" ca="1" si="241"/>
        <v/>
      </c>
      <c r="L998" s="33" t="str">
        <f t="shared" si="242"/>
        <v/>
      </c>
      <c r="M998" s="33" t="str">
        <f t="shared" ca="1" si="243"/>
        <v/>
      </c>
      <c r="N998" s="33" t="str">
        <f t="shared" si="244"/>
        <v/>
      </c>
      <c r="O998" s="34" t="str">
        <f t="shared" si="235"/>
        <v/>
      </c>
      <c r="P998" s="34" t="str">
        <f t="shared" ca="1" si="245"/>
        <v/>
      </c>
      <c r="Q998" s="35" t="str">
        <f t="shared" si="246"/>
        <v/>
      </c>
      <c r="R998" s="35" t="str">
        <f t="shared" ca="1" si="247"/>
        <v/>
      </c>
    </row>
    <row r="999" spans="1:18">
      <c r="A999" s="30" t="str">
        <f t="shared" si="237"/>
        <v/>
      </c>
      <c r="B999" s="31"/>
      <c r="C999" s="31"/>
      <c r="D999" s="31">
        <f t="shared" si="236"/>
        <v>968</v>
      </c>
      <c r="E999" s="31"/>
      <c r="F999" s="31"/>
      <c r="G999" s="33" t="str">
        <f t="shared" si="238"/>
        <v/>
      </c>
      <c r="H999" s="33" t="str">
        <f t="shared" ca="1" si="239"/>
        <v/>
      </c>
      <c r="I999" s="33" t="str">
        <f t="shared" si="240"/>
        <v/>
      </c>
      <c r="J999" s="34" t="str">
        <f t="shared" si="234"/>
        <v/>
      </c>
      <c r="K999" s="34" t="str">
        <f t="shared" ca="1" si="241"/>
        <v/>
      </c>
      <c r="L999" s="33" t="str">
        <f t="shared" si="242"/>
        <v/>
      </c>
      <c r="M999" s="33" t="str">
        <f t="shared" ca="1" si="243"/>
        <v/>
      </c>
      <c r="N999" s="33" t="str">
        <f t="shared" si="244"/>
        <v/>
      </c>
      <c r="O999" s="34" t="str">
        <f t="shared" si="235"/>
        <v/>
      </c>
      <c r="P999" s="34" t="str">
        <f t="shared" ca="1" si="245"/>
        <v/>
      </c>
      <c r="Q999" s="35" t="str">
        <f t="shared" si="246"/>
        <v/>
      </c>
      <c r="R999" s="35" t="str">
        <f t="shared" ca="1" si="247"/>
        <v/>
      </c>
    </row>
    <row r="1000" spans="1:18">
      <c r="A1000" s="30" t="str">
        <f t="shared" si="237"/>
        <v/>
      </c>
      <c r="B1000" s="31"/>
      <c r="C1000" s="31"/>
      <c r="D1000" s="31">
        <f t="shared" si="236"/>
        <v>969</v>
      </c>
      <c r="E1000" s="31"/>
      <c r="F1000" s="31"/>
      <c r="G1000" s="33" t="str">
        <f t="shared" si="238"/>
        <v/>
      </c>
      <c r="H1000" s="33" t="str">
        <f t="shared" ca="1" si="239"/>
        <v/>
      </c>
      <c r="I1000" s="33" t="str">
        <f t="shared" si="240"/>
        <v/>
      </c>
      <c r="J1000" s="34" t="str">
        <f t="shared" ref="J1000:J1032" si="248">IFERROR(I1000-G1000,"")</f>
        <v/>
      </c>
      <c r="K1000" s="34" t="str">
        <f t="shared" ca="1" si="241"/>
        <v/>
      </c>
      <c r="L1000" s="33" t="str">
        <f t="shared" si="242"/>
        <v/>
      </c>
      <c r="M1000" s="33" t="str">
        <f t="shared" ca="1" si="243"/>
        <v/>
      </c>
      <c r="N1000" s="33" t="str">
        <f t="shared" si="244"/>
        <v/>
      </c>
      <c r="O1000" s="34" t="str">
        <f t="shared" ref="O1000:O1032" si="249">IFERROR(N1000-L1000,"")</f>
        <v/>
      </c>
      <c r="P1000" s="34" t="str">
        <f t="shared" ca="1" si="245"/>
        <v/>
      </c>
      <c r="Q1000" s="35" t="str">
        <f t="shared" si="246"/>
        <v/>
      </c>
      <c r="R1000" s="35" t="str">
        <f t="shared" ca="1" si="247"/>
        <v/>
      </c>
    </row>
    <row r="1001" spans="1:18">
      <c r="A1001" s="30" t="str">
        <f t="shared" si="237"/>
        <v/>
      </c>
      <c r="B1001" s="31"/>
      <c r="C1001" s="31"/>
      <c r="D1001" s="31">
        <f t="shared" si="236"/>
        <v>970</v>
      </c>
      <c r="E1001" s="31"/>
      <c r="F1001" s="31"/>
      <c r="G1001" s="33" t="str">
        <f t="shared" si="238"/>
        <v/>
      </c>
      <c r="H1001" s="33" t="str">
        <f t="shared" ca="1" si="239"/>
        <v/>
      </c>
      <c r="I1001" s="33" t="str">
        <f t="shared" si="240"/>
        <v/>
      </c>
      <c r="J1001" s="34" t="str">
        <f t="shared" si="248"/>
        <v/>
      </c>
      <c r="K1001" s="34" t="str">
        <f t="shared" ca="1" si="241"/>
        <v/>
      </c>
      <c r="L1001" s="33" t="str">
        <f t="shared" si="242"/>
        <v/>
      </c>
      <c r="M1001" s="33" t="str">
        <f t="shared" ca="1" si="243"/>
        <v/>
      </c>
      <c r="N1001" s="33" t="str">
        <f t="shared" si="244"/>
        <v/>
      </c>
      <c r="O1001" s="34" t="str">
        <f t="shared" si="249"/>
        <v/>
      </c>
      <c r="P1001" s="34" t="str">
        <f t="shared" ca="1" si="245"/>
        <v/>
      </c>
      <c r="Q1001" s="35" t="str">
        <f t="shared" si="246"/>
        <v/>
      </c>
      <c r="R1001" s="35" t="str">
        <f t="shared" ca="1" si="247"/>
        <v/>
      </c>
    </row>
    <row r="1002" spans="1:18">
      <c r="A1002" s="30" t="str">
        <f t="shared" si="237"/>
        <v/>
      </c>
      <c r="B1002" s="31"/>
      <c r="C1002" s="31"/>
      <c r="D1002" s="31">
        <f t="shared" si="236"/>
        <v>971</v>
      </c>
      <c r="E1002" s="31"/>
      <c r="F1002" s="31"/>
      <c r="G1002" s="33" t="str">
        <f t="shared" si="238"/>
        <v/>
      </c>
      <c r="H1002" s="33" t="str">
        <f t="shared" ca="1" si="239"/>
        <v/>
      </c>
      <c r="I1002" s="33" t="str">
        <f t="shared" si="240"/>
        <v/>
      </c>
      <c r="J1002" s="34" t="str">
        <f t="shared" si="248"/>
        <v/>
      </c>
      <c r="K1002" s="34" t="str">
        <f t="shared" ca="1" si="241"/>
        <v/>
      </c>
      <c r="L1002" s="33" t="str">
        <f t="shared" si="242"/>
        <v/>
      </c>
      <c r="M1002" s="33" t="str">
        <f t="shared" ca="1" si="243"/>
        <v/>
      </c>
      <c r="N1002" s="33" t="str">
        <f t="shared" si="244"/>
        <v/>
      </c>
      <c r="O1002" s="34" t="str">
        <f t="shared" si="249"/>
        <v/>
      </c>
      <c r="P1002" s="34" t="str">
        <f t="shared" ca="1" si="245"/>
        <v/>
      </c>
      <c r="Q1002" s="35" t="str">
        <f t="shared" si="246"/>
        <v/>
      </c>
      <c r="R1002" s="35" t="str">
        <f t="shared" ca="1" si="247"/>
        <v/>
      </c>
    </row>
    <row r="1003" spans="1:18">
      <c r="A1003" s="30" t="str">
        <f t="shared" si="237"/>
        <v/>
      </c>
      <c r="B1003" s="31"/>
      <c r="C1003" s="31"/>
      <c r="D1003" s="31">
        <f t="shared" si="236"/>
        <v>972</v>
      </c>
      <c r="E1003" s="31"/>
      <c r="F1003" s="31"/>
      <c r="G1003" s="33" t="str">
        <f t="shared" si="238"/>
        <v/>
      </c>
      <c r="H1003" s="33" t="str">
        <f t="shared" ca="1" si="239"/>
        <v/>
      </c>
      <c r="I1003" s="33" t="str">
        <f t="shared" si="240"/>
        <v/>
      </c>
      <c r="J1003" s="34" t="str">
        <f t="shared" si="248"/>
        <v/>
      </c>
      <c r="K1003" s="34" t="str">
        <f t="shared" ca="1" si="241"/>
        <v/>
      </c>
      <c r="L1003" s="33" t="str">
        <f t="shared" si="242"/>
        <v/>
      </c>
      <c r="M1003" s="33" t="str">
        <f t="shared" ca="1" si="243"/>
        <v/>
      </c>
      <c r="N1003" s="33" t="str">
        <f t="shared" si="244"/>
        <v/>
      </c>
      <c r="O1003" s="34" t="str">
        <f t="shared" si="249"/>
        <v/>
      </c>
      <c r="P1003" s="34" t="str">
        <f t="shared" ca="1" si="245"/>
        <v/>
      </c>
      <c r="Q1003" s="35" t="str">
        <f t="shared" si="246"/>
        <v/>
      </c>
      <c r="R1003" s="35" t="str">
        <f t="shared" ca="1" si="247"/>
        <v/>
      </c>
    </row>
    <row r="1004" spans="1:18">
      <c r="A1004" s="30" t="str">
        <f t="shared" si="237"/>
        <v/>
      </c>
      <c r="B1004" s="31"/>
      <c r="C1004" s="31"/>
      <c r="D1004" s="31">
        <f t="shared" si="236"/>
        <v>973</v>
      </c>
      <c r="E1004" s="31"/>
      <c r="F1004" s="31"/>
      <c r="G1004" s="33" t="str">
        <f t="shared" si="238"/>
        <v/>
      </c>
      <c r="H1004" s="33" t="str">
        <f t="shared" ca="1" si="239"/>
        <v/>
      </c>
      <c r="I1004" s="33" t="str">
        <f t="shared" si="240"/>
        <v/>
      </c>
      <c r="J1004" s="34" t="str">
        <f t="shared" si="248"/>
        <v/>
      </c>
      <c r="K1004" s="34" t="str">
        <f t="shared" ca="1" si="241"/>
        <v/>
      </c>
      <c r="L1004" s="33" t="str">
        <f t="shared" si="242"/>
        <v/>
      </c>
      <c r="M1004" s="33" t="str">
        <f t="shared" ca="1" si="243"/>
        <v/>
      </c>
      <c r="N1004" s="33" t="str">
        <f t="shared" si="244"/>
        <v/>
      </c>
      <c r="O1004" s="34" t="str">
        <f t="shared" si="249"/>
        <v/>
      </c>
      <c r="P1004" s="34" t="str">
        <f t="shared" ca="1" si="245"/>
        <v/>
      </c>
      <c r="Q1004" s="35" t="str">
        <f t="shared" si="246"/>
        <v/>
      </c>
      <c r="R1004" s="35" t="str">
        <f t="shared" ca="1" si="247"/>
        <v/>
      </c>
    </row>
    <row r="1005" spans="1:18">
      <c r="A1005" s="30" t="str">
        <f t="shared" si="237"/>
        <v/>
      </c>
      <c r="B1005" s="31"/>
      <c r="C1005" s="31"/>
      <c r="D1005" s="31">
        <f t="shared" si="236"/>
        <v>974</v>
      </c>
      <c r="E1005" s="31"/>
      <c r="F1005" s="31"/>
      <c r="G1005" s="33" t="str">
        <f t="shared" si="238"/>
        <v/>
      </c>
      <c r="H1005" s="33" t="str">
        <f t="shared" ca="1" si="239"/>
        <v/>
      </c>
      <c r="I1005" s="33" t="str">
        <f t="shared" si="240"/>
        <v/>
      </c>
      <c r="J1005" s="34" t="str">
        <f t="shared" si="248"/>
        <v/>
      </c>
      <c r="K1005" s="34" t="str">
        <f t="shared" ca="1" si="241"/>
        <v/>
      </c>
      <c r="L1005" s="33" t="str">
        <f t="shared" si="242"/>
        <v/>
      </c>
      <c r="M1005" s="33" t="str">
        <f t="shared" ca="1" si="243"/>
        <v/>
      </c>
      <c r="N1005" s="33" t="str">
        <f t="shared" si="244"/>
        <v/>
      </c>
      <c r="O1005" s="34" t="str">
        <f t="shared" si="249"/>
        <v/>
      </c>
      <c r="P1005" s="34" t="str">
        <f t="shared" ca="1" si="245"/>
        <v/>
      </c>
      <c r="Q1005" s="35" t="str">
        <f t="shared" si="246"/>
        <v/>
      </c>
      <c r="R1005" s="35" t="str">
        <f t="shared" ca="1" si="247"/>
        <v/>
      </c>
    </row>
    <row r="1006" spans="1:18">
      <c r="A1006" s="30" t="str">
        <f t="shared" si="237"/>
        <v/>
      </c>
      <c r="B1006" s="31"/>
      <c r="C1006" s="31"/>
      <c r="D1006" s="31">
        <f t="shared" si="236"/>
        <v>975</v>
      </c>
      <c r="E1006" s="31"/>
      <c r="F1006" s="31"/>
      <c r="G1006" s="33" t="str">
        <f t="shared" si="238"/>
        <v/>
      </c>
      <c r="H1006" s="33" t="str">
        <f t="shared" ca="1" si="239"/>
        <v/>
      </c>
      <c r="I1006" s="33" t="str">
        <f t="shared" si="240"/>
        <v/>
      </c>
      <c r="J1006" s="34" t="str">
        <f t="shared" si="248"/>
        <v/>
      </c>
      <c r="K1006" s="34" t="str">
        <f t="shared" ca="1" si="241"/>
        <v/>
      </c>
      <c r="L1006" s="33" t="str">
        <f t="shared" si="242"/>
        <v/>
      </c>
      <c r="M1006" s="33" t="str">
        <f t="shared" ca="1" si="243"/>
        <v/>
      </c>
      <c r="N1006" s="33" t="str">
        <f t="shared" si="244"/>
        <v/>
      </c>
      <c r="O1006" s="34" t="str">
        <f t="shared" si="249"/>
        <v/>
      </c>
      <c r="P1006" s="34" t="str">
        <f t="shared" ca="1" si="245"/>
        <v/>
      </c>
      <c r="Q1006" s="35" t="str">
        <f t="shared" si="246"/>
        <v/>
      </c>
      <c r="R1006" s="35" t="str">
        <f t="shared" ca="1" si="247"/>
        <v/>
      </c>
    </row>
    <row r="1007" spans="1:18">
      <c r="A1007" s="30" t="str">
        <f t="shared" si="237"/>
        <v/>
      </c>
      <c r="B1007" s="31"/>
      <c r="C1007" s="31"/>
      <c r="D1007" s="31">
        <f t="shared" si="236"/>
        <v>976</v>
      </c>
      <c r="E1007" s="31"/>
      <c r="F1007" s="31"/>
      <c r="G1007" s="33" t="str">
        <f t="shared" si="238"/>
        <v/>
      </c>
      <c r="H1007" s="33" t="str">
        <f t="shared" ca="1" si="239"/>
        <v/>
      </c>
      <c r="I1007" s="33" t="str">
        <f t="shared" si="240"/>
        <v/>
      </c>
      <c r="J1007" s="34" t="str">
        <f t="shared" si="248"/>
        <v/>
      </c>
      <c r="K1007" s="34" t="str">
        <f t="shared" ca="1" si="241"/>
        <v/>
      </c>
      <c r="L1007" s="33" t="str">
        <f t="shared" si="242"/>
        <v/>
      </c>
      <c r="M1007" s="33" t="str">
        <f t="shared" ca="1" si="243"/>
        <v/>
      </c>
      <c r="N1007" s="33" t="str">
        <f t="shared" si="244"/>
        <v/>
      </c>
      <c r="O1007" s="34" t="str">
        <f t="shared" si="249"/>
        <v/>
      </c>
      <c r="P1007" s="34" t="str">
        <f t="shared" ca="1" si="245"/>
        <v/>
      </c>
      <c r="Q1007" s="35" t="str">
        <f t="shared" si="246"/>
        <v/>
      </c>
      <c r="R1007" s="35" t="str">
        <f t="shared" ca="1" si="247"/>
        <v/>
      </c>
    </row>
    <row r="1008" spans="1:18">
      <c r="A1008" s="30" t="str">
        <f t="shared" si="237"/>
        <v/>
      </c>
      <c r="B1008" s="31"/>
      <c r="C1008" s="31"/>
      <c r="D1008" s="31">
        <f t="shared" si="236"/>
        <v>977</v>
      </c>
      <c r="E1008" s="31"/>
      <c r="F1008" s="31"/>
      <c r="G1008" s="33" t="str">
        <f t="shared" si="238"/>
        <v/>
      </c>
      <c r="H1008" s="33" t="str">
        <f t="shared" ca="1" si="239"/>
        <v/>
      </c>
      <c r="I1008" s="33" t="str">
        <f t="shared" si="240"/>
        <v/>
      </c>
      <c r="J1008" s="34" t="str">
        <f t="shared" si="248"/>
        <v/>
      </c>
      <c r="K1008" s="34" t="str">
        <f t="shared" ca="1" si="241"/>
        <v/>
      </c>
      <c r="L1008" s="33" t="str">
        <f t="shared" si="242"/>
        <v/>
      </c>
      <c r="M1008" s="33" t="str">
        <f t="shared" ca="1" si="243"/>
        <v/>
      </c>
      <c r="N1008" s="33" t="str">
        <f t="shared" si="244"/>
        <v/>
      </c>
      <c r="O1008" s="34" t="str">
        <f t="shared" si="249"/>
        <v/>
      </c>
      <c r="P1008" s="34" t="str">
        <f t="shared" ca="1" si="245"/>
        <v/>
      </c>
      <c r="Q1008" s="35" t="str">
        <f t="shared" si="246"/>
        <v/>
      </c>
      <c r="R1008" s="35" t="str">
        <f t="shared" ca="1" si="247"/>
        <v/>
      </c>
    </row>
    <row r="1009" spans="1:18">
      <c r="A1009" s="30" t="str">
        <f t="shared" si="237"/>
        <v/>
      </c>
      <c r="B1009" s="31"/>
      <c r="C1009" s="31"/>
      <c r="D1009" s="31">
        <f t="shared" si="236"/>
        <v>978</v>
      </c>
      <c r="E1009" s="31"/>
      <c r="F1009" s="31"/>
      <c r="G1009" s="33" t="str">
        <f t="shared" si="238"/>
        <v/>
      </c>
      <c r="H1009" s="33" t="str">
        <f t="shared" ca="1" si="239"/>
        <v/>
      </c>
      <c r="I1009" s="33" t="str">
        <f t="shared" si="240"/>
        <v/>
      </c>
      <c r="J1009" s="34" t="str">
        <f t="shared" si="248"/>
        <v/>
      </c>
      <c r="K1009" s="34" t="str">
        <f t="shared" ca="1" si="241"/>
        <v/>
      </c>
      <c r="L1009" s="33" t="str">
        <f t="shared" si="242"/>
        <v/>
      </c>
      <c r="M1009" s="33" t="str">
        <f t="shared" ca="1" si="243"/>
        <v/>
      </c>
      <c r="N1009" s="33" t="str">
        <f t="shared" si="244"/>
        <v/>
      </c>
      <c r="O1009" s="34" t="str">
        <f t="shared" si="249"/>
        <v/>
      </c>
      <c r="P1009" s="34" t="str">
        <f t="shared" ca="1" si="245"/>
        <v/>
      </c>
      <c r="Q1009" s="35" t="str">
        <f t="shared" si="246"/>
        <v/>
      </c>
      <c r="R1009" s="35" t="str">
        <f t="shared" ca="1" si="247"/>
        <v/>
      </c>
    </row>
    <row r="1010" spans="1:18">
      <c r="A1010" s="30" t="str">
        <f t="shared" si="237"/>
        <v/>
      </c>
      <c r="B1010" s="31"/>
      <c r="C1010" s="31"/>
      <c r="D1010" s="31">
        <f t="shared" si="236"/>
        <v>979</v>
      </c>
      <c r="E1010" s="31"/>
      <c r="F1010" s="31"/>
      <c r="G1010" s="33" t="str">
        <f t="shared" si="238"/>
        <v/>
      </c>
      <c r="H1010" s="33" t="str">
        <f t="shared" ca="1" si="239"/>
        <v/>
      </c>
      <c r="I1010" s="33" t="str">
        <f t="shared" si="240"/>
        <v/>
      </c>
      <c r="J1010" s="34" t="str">
        <f t="shared" si="248"/>
        <v/>
      </c>
      <c r="K1010" s="34" t="str">
        <f t="shared" ca="1" si="241"/>
        <v/>
      </c>
      <c r="L1010" s="33" t="str">
        <f t="shared" si="242"/>
        <v/>
      </c>
      <c r="M1010" s="33" t="str">
        <f t="shared" ca="1" si="243"/>
        <v/>
      </c>
      <c r="N1010" s="33" t="str">
        <f t="shared" si="244"/>
        <v/>
      </c>
      <c r="O1010" s="34" t="str">
        <f t="shared" si="249"/>
        <v/>
      </c>
      <c r="P1010" s="34" t="str">
        <f t="shared" ca="1" si="245"/>
        <v/>
      </c>
      <c r="Q1010" s="35" t="str">
        <f t="shared" si="246"/>
        <v/>
      </c>
      <c r="R1010" s="35" t="str">
        <f t="shared" ca="1" si="247"/>
        <v/>
      </c>
    </row>
    <row r="1011" spans="1:18">
      <c r="A1011" s="30" t="str">
        <f t="shared" si="237"/>
        <v/>
      </c>
      <c r="B1011" s="31"/>
      <c r="C1011" s="31"/>
      <c r="D1011" s="31">
        <f t="shared" si="236"/>
        <v>980</v>
      </c>
      <c r="E1011" s="31"/>
      <c r="F1011" s="31"/>
      <c r="G1011" s="33" t="str">
        <f t="shared" si="238"/>
        <v/>
      </c>
      <c r="H1011" s="33" t="str">
        <f t="shared" ca="1" si="239"/>
        <v/>
      </c>
      <c r="I1011" s="33" t="str">
        <f t="shared" si="240"/>
        <v/>
      </c>
      <c r="J1011" s="34" t="str">
        <f t="shared" si="248"/>
        <v/>
      </c>
      <c r="K1011" s="34" t="str">
        <f t="shared" ca="1" si="241"/>
        <v/>
      </c>
      <c r="L1011" s="33" t="str">
        <f t="shared" si="242"/>
        <v/>
      </c>
      <c r="M1011" s="33" t="str">
        <f t="shared" ca="1" si="243"/>
        <v/>
      </c>
      <c r="N1011" s="33" t="str">
        <f t="shared" si="244"/>
        <v/>
      </c>
      <c r="O1011" s="34" t="str">
        <f t="shared" si="249"/>
        <v/>
      </c>
      <c r="P1011" s="34" t="str">
        <f t="shared" ca="1" si="245"/>
        <v/>
      </c>
      <c r="Q1011" s="35" t="str">
        <f t="shared" si="246"/>
        <v/>
      </c>
      <c r="R1011" s="35" t="str">
        <f t="shared" ca="1" si="247"/>
        <v/>
      </c>
    </row>
    <row r="1012" spans="1:18">
      <c r="A1012" s="30" t="str">
        <f t="shared" si="237"/>
        <v/>
      </c>
      <c r="B1012" s="31"/>
      <c r="C1012" s="31"/>
      <c r="D1012" s="31">
        <f t="shared" si="236"/>
        <v>981</v>
      </c>
      <c r="E1012" s="31"/>
      <c r="F1012" s="31"/>
      <c r="G1012" s="33" t="str">
        <f t="shared" si="238"/>
        <v/>
      </c>
      <c r="H1012" s="33" t="str">
        <f t="shared" ca="1" si="239"/>
        <v/>
      </c>
      <c r="I1012" s="33" t="str">
        <f t="shared" si="240"/>
        <v/>
      </c>
      <c r="J1012" s="34" t="str">
        <f t="shared" si="248"/>
        <v/>
      </c>
      <c r="K1012" s="34" t="str">
        <f t="shared" ca="1" si="241"/>
        <v/>
      </c>
      <c r="L1012" s="33" t="str">
        <f t="shared" si="242"/>
        <v/>
      </c>
      <c r="M1012" s="33" t="str">
        <f t="shared" ca="1" si="243"/>
        <v/>
      </c>
      <c r="N1012" s="33" t="str">
        <f t="shared" si="244"/>
        <v/>
      </c>
      <c r="O1012" s="34" t="str">
        <f t="shared" si="249"/>
        <v/>
      </c>
      <c r="P1012" s="34" t="str">
        <f t="shared" ca="1" si="245"/>
        <v/>
      </c>
      <c r="Q1012" s="35" t="str">
        <f t="shared" si="246"/>
        <v/>
      </c>
      <c r="R1012" s="35" t="str">
        <f t="shared" ca="1" si="247"/>
        <v/>
      </c>
    </row>
    <row r="1013" spans="1:18">
      <c r="A1013" s="30" t="str">
        <f t="shared" si="237"/>
        <v/>
      </c>
      <c r="B1013" s="31"/>
      <c r="C1013" s="31"/>
      <c r="D1013" s="31">
        <f t="shared" ref="D1013:D1032" si="250">1+D1012</f>
        <v>982</v>
      </c>
      <c r="E1013" s="31"/>
      <c r="F1013" s="31"/>
      <c r="G1013" s="33" t="str">
        <f t="shared" si="238"/>
        <v/>
      </c>
      <c r="H1013" s="33" t="str">
        <f t="shared" ca="1" si="239"/>
        <v/>
      </c>
      <c r="I1013" s="33" t="str">
        <f t="shared" si="240"/>
        <v/>
      </c>
      <c r="J1013" s="34" t="str">
        <f t="shared" si="248"/>
        <v/>
      </c>
      <c r="K1013" s="34" t="str">
        <f t="shared" ca="1" si="241"/>
        <v/>
      </c>
      <c r="L1013" s="33" t="str">
        <f t="shared" si="242"/>
        <v/>
      </c>
      <c r="M1013" s="33" t="str">
        <f t="shared" ca="1" si="243"/>
        <v/>
      </c>
      <c r="N1013" s="33" t="str">
        <f t="shared" si="244"/>
        <v/>
      </c>
      <c r="O1013" s="34" t="str">
        <f t="shared" si="249"/>
        <v/>
      </c>
      <c r="P1013" s="34" t="str">
        <f t="shared" ca="1" si="245"/>
        <v/>
      </c>
      <c r="Q1013" s="35" t="str">
        <f t="shared" si="246"/>
        <v/>
      </c>
      <c r="R1013" s="35" t="str">
        <f t="shared" ca="1" si="247"/>
        <v/>
      </c>
    </row>
    <row r="1014" spans="1:18">
      <c r="A1014" s="30" t="str">
        <f t="shared" si="237"/>
        <v/>
      </c>
      <c r="B1014" s="31"/>
      <c r="C1014" s="31"/>
      <c r="D1014" s="31">
        <f t="shared" si="250"/>
        <v>983</v>
      </c>
      <c r="E1014" s="31"/>
      <c r="F1014" s="31"/>
      <c r="G1014" s="33" t="str">
        <f t="shared" si="238"/>
        <v/>
      </c>
      <c r="H1014" s="33" t="str">
        <f t="shared" ca="1" si="239"/>
        <v/>
      </c>
      <c r="I1014" s="33" t="str">
        <f t="shared" si="240"/>
        <v/>
      </c>
      <c r="J1014" s="34" t="str">
        <f t="shared" si="248"/>
        <v/>
      </c>
      <c r="K1014" s="34" t="str">
        <f t="shared" ca="1" si="241"/>
        <v/>
      </c>
      <c r="L1014" s="33" t="str">
        <f t="shared" si="242"/>
        <v/>
      </c>
      <c r="M1014" s="33" t="str">
        <f t="shared" ca="1" si="243"/>
        <v/>
      </c>
      <c r="N1014" s="33" t="str">
        <f t="shared" si="244"/>
        <v/>
      </c>
      <c r="O1014" s="34" t="str">
        <f t="shared" si="249"/>
        <v/>
      </c>
      <c r="P1014" s="34" t="str">
        <f t="shared" ca="1" si="245"/>
        <v/>
      </c>
      <c r="Q1014" s="35" t="str">
        <f t="shared" si="246"/>
        <v/>
      </c>
      <c r="R1014" s="35" t="str">
        <f t="shared" ca="1" si="247"/>
        <v/>
      </c>
    </row>
    <row r="1015" spans="1:18">
      <c r="A1015" s="30" t="str">
        <f t="shared" si="237"/>
        <v/>
      </c>
      <c r="B1015" s="31"/>
      <c r="C1015" s="31"/>
      <c r="D1015" s="31">
        <f t="shared" si="250"/>
        <v>984</v>
      </c>
      <c r="E1015" s="31"/>
      <c r="F1015" s="31"/>
      <c r="G1015" s="33" t="str">
        <f t="shared" si="238"/>
        <v/>
      </c>
      <c r="H1015" s="33" t="str">
        <f t="shared" ca="1" si="239"/>
        <v/>
      </c>
      <c r="I1015" s="33" t="str">
        <f t="shared" si="240"/>
        <v/>
      </c>
      <c r="J1015" s="34" t="str">
        <f t="shared" si="248"/>
        <v/>
      </c>
      <c r="K1015" s="34" t="str">
        <f t="shared" ca="1" si="241"/>
        <v/>
      </c>
      <c r="L1015" s="33" t="str">
        <f t="shared" si="242"/>
        <v/>
      </c>
      <c r="M1015" s="33" t="str">
        <f t="shared" ca="1" si="243"/>
        <v/>
      </c>
      <c r="N1015" s="33" t="str">
        <f t="shared" si="244"/>
        <v/>
      </c>
      <c r="O1015" s="34" t="str">
        <f t="shared" si="249"/>
        <v/>
      </c>
      <c r="P1015" s="34" t="str">
        <f t="shared" ca="1" si="245"/>
        <v/>
      </c>
      <c r="Q1015" s="35" t="str">
        <f t="shared" si="246"/>
        <v/>
      </c>
      <c r="R1015" s="35" t="str">
        <f t="shared" ca="1" si="247"/>
        <v/>
      </c>
    </row>
    <row r="1016" spans="1:18">
      <c r="A1016" s="30" t="str">
        <f t="shared" si="237"/>
        <v/>
      </c>
      <c r="B1016" s="31"/>
      <c r="C1016" s="31"/>
      <c r="D1016" s="31">
        <f t="shared" si="250"/>
        <v>985</v>
      </c>
      <c r="E1016" s="31"/>
      <c r="F1016" s="31"/>
      <c r="G1016" s="33" t="str">
        <f t="shared" si="238"/>
        <v/>
      </c>
      <c r="H1016" s="33" t="str">
        <f t="shared" ca="1" si="239"/>
        <v/>
      </c>
      <c r="I1016" s="33" t="str">
        <f t="shared" si="240"/>
        <v/>
      </c>
      <c r="J1016" s="34" t="str">
        <f t="shared" si="248"/>
        <v/>
      </c>
      <c r="K1016" s="34" t="str">
        <f t="shared" ca="1" si="241"/>
        <v/>
      </c>
      <c r="L1016" s="33" t="str">
        <f t="shared" si="242"/>
        <v/>
      </c>
      <c r="M1016" s="33" t="str">
        <f t="shared" ca="1" si="243"/>
        <v/>
      </c>
      <c r="N1016" s="33" t="str">
        <f t="shared" si="244"/>
        <v/>
      </c>
      <c r="O1016" s="34" t="str">
        <f t="shared" si="249"/>
        <v/>
      </c>
      <c r="P1016" s="34" t="str">
        <f t="shared" ca="1" si="245"/>
        <v/>
      </c>
      <c r="Q1016" s="35" t="str">
        <f t="shared" si="246"/>
        <v/>
      </c>
      <c r="R1016" s="35" t="str">
        <f t="shared" ca="1" si="247"/>
        <v/>
      </c>
    </row>
    <row r="1017" spans="1:18">
      <c r="A1017" s="30" t="str">
        <f t="shared" si="237"/>
        <v/>
      </c>
      <c r="B1017" s="31"/>
      <c r="C1017" s="31"/>
      <c r="D1017" s="31">
        <f t="shared" si="250"/>
        <v>986</v>
      </c>
      <c r="E1017" s="31"/>
      <c r="F1017" s="31"/>
      <c r="G1017" s="33" t="str">
        <f t="shared" si="238"/>
        <v/>
      </c>
      <c r="H1017" s="33" t="str">
        <f t="shared" ca="1" si="239"/>
        <v/>
      </c>
      <c r="I1017" s="33" t="str">
        <f t="shared" si="240"/>
        <v/>
      </c>
      <c r="J1017" s="34" t="str">
        <f t="shared" si="248"/>
        <v/>
      </c>
      <c r="K1017" s="34" t="str">
        <f t="shared" ca="1" si="241"/>
        <v/>
      </c>
      <c r="L1017" s="33" t="str">
        <f t="shared" si="242"/>
        <v/>
      </c>
      <c r="M1017" s="33" t="str">
        <f t="shared" ca="1" si="243"/>
        <v/>
      </c>
      <c r="N1017" s="33" t="str">
        <f t="shared" si="244"/>
        <v/>
      </c>
      <c r="O1017" s="34" t="str">
        <f t="shared" si="249"/>
        <v/>
      </c>
      <c r="P1017" s="34" t="str">
        <f t="shared" ca="1" si="245"/>
        <v/>
      </c>
      <c r="Q1017" s="35" t="str">
        <f t="shared" si="246"/>
        <v/>
      </c>
      <c r="R1017" s="35" t="str">
        <f t="shared" ca="1" si="247"/>
        <v/>
      </c>
    </row>
    <row r="1018" spans="1:18">
      <c r="A1018" s="30" t="str">
        <f t="shared" si="237"/>
        <v/>
      </c>
      <c r="B1018" s="31"/>
      <c r="C1018" s="31"/>
      <c r="D1018" s="31">
        <f t="shared" si="250"/>
        <v>987</v>
      </c>
      <c r="E1018" s="31"/>
      <c r="F1018" s="31"/>
      <c r="G1018" s="33" t="str">
        <f t="shared" si="238"/>
        <v/>
      </c>
      <c r="H1018" s="33" t="str">
        <f t="shared" ca="1" si="239"/>
        <v/>
      </c>
      <c r="I1018" s="33" t="str">
        <f t="shared" si="240"/>
        <v/>
      </c>
      <c r="J1018" s="34" t="str">
        <f t="shared" si="248"/>
        <v/>
      </c>
      <c r="K1018" s="34" t="str">
        <f t="shared" ca="1" si="241"/>
        <v/>
      </c>
      <c r="L1018" s="33" t="str">
        <f t="shared" si="242"/>
        <v/>
      </c>
      <c r="M1018" s="33" t="str">
        <f t="shared" ca="1" si="243"/>
        <v/>
      </c>
      <c r="N1018" s="33" t="str">
        <f t="shared" si="244"/>
        <v/>
      </c>
      <c r="O1018" s="34" t="str">
        <f t="shared" si="249"/>
        <v/>
      </c>
      <c r="P1018" s="34" t="str">
        <f t="shared" ca="1" si="245"/>
        <v/>
      </c>
      <c r="Q1018" s="35" t="str">
        <f t="shared" si="246"/>
        <v/>
      </c>
      <c r="R1018" s="35" t="str">
        <f t="shared" ca="1" si="247"/>
        <v/>
      </c>
    </row>
    <row r="1019" spans="1:18">
      <c r="A1019" s="30" t="str">
        <f t="shared" si="237"/>
        <v/>
      </c>
      <c r="B1019" s="31"/>
      <c r="C1019" s="31"/>
      <c r="D1019" s="31">
        <f t="shared" si="250"/>
        <v>988</v>
      </c>
      <c r="E1019" s="31"/>
      <c r="F1019" s="31"/>
      <c r="G1019" s="33" t="str">
        <f t="shared" si="238"/>
        <v/>
      </c>
      <c r="H1019" s="33" t="str">
        <f t="shared" ca="1" si="239"/>
        <v/>
      </c>
      <c r="I1019" s="33" t="str">
        <f t="shared" si="240"/>
        <v/>
      </c>
      <c r="J1019" s="34" t="str">
        <f t="shared" si="248"/>
        <v/>
      </c>
      <c r="K1019" s="34" t="str">
        <f t="shared" ca="1" si="241"/>
        <v/>
      </c>
      <c r="L1019" s="33" t="str">
        <f t="shared" si="242"/>
        <v/>
      </c>
      <c r="M1019" s="33" t="str">
        <f t="shared" ca="1" si="243"/>
        <v/>
      </c>
      <c r="N1019" s="33" t="str">
        <f t="shared" si="244"/>
        <v/>
      </c>
      <c r="O1019" s="34" t="str">
        <f t="shared" si="249"/>
        <v/>
      </c>
      <c r="P1019" s="34" t="str">
        <f t="shared" ca="1" si="245"/>
        <v/>
      </c>
      <c r="Q1019" s="35" t="str">
        <f t="shared" si="246"/>
        <v/>
      </c>
      <c r="R1019" s="35" t="str">
        <f t="shared" ca="1" si="247"/>
        <v/>
      </c>
    </row>
    <row r="1020" spans="1:18">
      <c r="A1020" s="30" t="str">
        <f t="shared" si="237"/>
        <v/>
      </c>
      <c r="B1020" s="31"/>
      <c r="C1020" s="31"/>
      <c r="D1020" s="31">
        <f t="shared" si="250"/>
        <v>989</v>
      </c>
      <c r="E1020" s="31"/>
      <c r="F1020" s="31"/>
      <c r="G1020" s="33" t="str">
        <f t="shared" si="238"/>
        <v/>
      </c>
      <c r="H1020" s="33" t="str">
        <f t="shared" ca="1" si="239"/>
        <v/>
      </c>
      <c r="I1020" s="33" t="str">
        <f t="shared" si="240"/>
        <v/>
      </c>
      <c r="J1020" s="34" t="str">
        <f t="shared" si="248"/>
        <v/>
      </c>
      <c r="K1020" s="34" t="str">
        <f t="shared" ca="1" si="241"/>
        <v/>
      </c>
      <c r="L1020" s="33" t="str">
        <f t="shared" si="242"/>
        <v/>
      </c>
      <c r="M1020" s="33" t="str">
        <f t="shared" ca="1" si="243"/>
        <v/>
      </c>
      <c r="N1020" s="33" t="str">
        <f t="shared" si="244"/>
        <v/>
      </c>
      <c r="O1020" s="34" t="str">
        <f t="shared" si="249"/>
        <v/>
      </c>
      <c r="P1020" s="34" t="str">
        <f t="shared" ca="1" si="245"/>
        <v/>
      </c>
      <c r="Q1020" s="35" t="str">
        <f t="shared" si="246"/>
        <v/>
      </c>
      <c r="R1020" s="35" t="str">
        <f t="shared" ca="1" si="247"/>
        <v/>
      </c>
    </row>
    <row r="1021" spans="1:18">
      <c r="A1021" s="30" t="str">
        <f t="shared" si="237"/>
        <v/>
      </c>
      <c r="B1021" s="31"/>
      <c r="C1021" s="31"/>
      <c r="D1021" s="31">
        <f t="shared" si="250"/>
        <v>990</v>
      </c>
      <c r="E1021" s="31"/>
      <c r="F1021" s="31"/>
      <c r="G1021" s="33" t="str">
        <f t="shared" si="238"/>
        <v/>
      </c>
      <c r="H1021" s="33" t="str">
        <f t="shared" ca="1" si="239"/>
        <v/>
      </c>
      <c r="I1021" s="33" t="str">
        <f t="shared" si="240"/>
        <v/>
      </c>
      <c r="J1021" s="34" t="str">
        <f t="shared" si="248"/>
        <v/>
      </c>
      <c r="K1021" s="34" t="str">
        <f t="shared" ca="1" si="241"/>
        <v/>
      </c>
      <c r="L1021" s="33" t="str">
        <f t="shared" si="242"/>
        <v/>
      </c>
      <c r="M1021" s="33" t="str">
        <f t="shared" ca="1" si="243"/>
        <v/>
      </c>
      <c r="N1021" s="33" t="str">
        <f t="shared" si="244"/>
        <v/>
      </c>
      <c r="O1021" s="34" t="str">
        <f t="shared" si="249"/>
        <v/>
      </c>
      <c r="P1021" s="34" t="str">
        <f t="shared" ca="1" si="245"/>
        <v/>
      </c>
      <c r="Q1021" s="35" t="str">
        <f t="shared" si="246"/>
        <v/>
      </c>
      <c r="R1021" s="35" t="str">
        <f t="shared" ca="1" si="247"/>
        <v/>
      </c>
    </row>
    <row r="1022" spans="1:18">
      <c r="A1022" s="30" t="str">
        <f t="shared" si="237"/>
        <v/>
      </c>
      <c r="B1022" s="31"/>
      <c r="C1022" s="31"/>
      <c r="D1022" s="31">
        <f t="shared" si="250"/>
        <v>991</v>
      </c>
      <c r="E1022" s="31"/>
      <c r="F1022" s="31"/>
      <c r="G1022" s="33" t="str">
        <f t="shared" si="238"/>
        <v/>
      </c>
      <c r="H1022" s="33" t="str">
        <f t="shared" ca="1" si="239"/>
        <v/>
      </c>
      <c r="I1022" s="33" t="str">
        <f t="shared" si="240"/>
        <v/>
      </c>
      <c r="J1022" s="34" t="str">
        <f t="shared" si="248"/>
        <v/>
      </c>
      <c r="K1022" s="34" t="str">
        <f t="shared" ca="1" si="241"/>
        <v/>
      </c>
      <c r="L1022" s="33" t="str">
        <f t="shared" si="242"/>
        <v/>
      </c>
      <c r="M1022" s="33" t="str">
        <f t="shared" ca="1" si="243"/>
        <v/>
      </c>
      <c r="N1022" s="33" t="str">
        <f t="shared" si="244"/>
        <v/>
      </c>
      <c r="O1022" s="34" t="str">
        <f t="shared" si="249"/>
        <v/>
      </c>
      <c r="P1022" s="34" t="str">
        <f t="shared" ca="1" si="245"/>
        <v/>
      </c>
      <c r="Q1022" s="35" t="str">
        <f t="shared" si="246"/>
        <v/>
      </c>
      <c r="R1022" s="35" t="str">
        <f t="shared" ca="1" si="247"/>
        <v/>
      </c>
    </row>
    <row r="1023" spans="1:18">
      <c r="A1023" s="30" t="str">
        <f t="shared" si="237"/>
        <v/>
      </c>
      <c r="B1023" s="31"/>
      <c r="C1023" s="31"/>
      <c r="D1023" s="31">
        <f t="shared" si="250"/>
        <v>992</v>
      </c>
      <c r="E1023" s="31"/>
      <c r="F1023" s="31"/>
      <c r="G1023" s="33" t="str">
        <f t="shared" si="238"/>
        <v/>
      </c>
      <c r="H1023" s="33" t="str">
        <f t="shared" ca="1" si="239"/>
        <v/>
      </c>
      <c r="I1023" s="33" t="str">
        <f t="shared" si="240"/>
        <v/>
      </c>
      <c r="J1023" s="34" t="str">
        <f t="shared" si="248"/>
        <v/>
      </c>
      <c r="K1023" s="34" t="str">
        <f t="shared" ca="1" si="241"/>
        <v/>
      </c>
      <c r="L1023" s="33" t="str">
        <f t="shared" si="242"/>
        <v/>
      </c>
      <c r="M1023" s="33" t="str">
        <f t="shared" ca="1" si="243"/>
        <v/>
      </c>
      <c r="N1023" s="33" t="str">
        <f t="shared" si="244"/>
        <v/>
      </c>
      <c r="O1023" s="34" t="str">
        <f t="shared" si="249"/>
        <v/>
      </c>
      <c r="P1023" s="34" t="str">
        <f t="shared" ca="1" si="245"/>
        <v/>
      </c>
      <c r="Q1023" s="35" t="str">
        <f t="shared" si="246"/>
        <v/>
      </c>
      <c r="R1023" s="35" t="str">
        <f t="shared" ca="1" si="247"/>
        <v/>
      </c>
    </row>
    <row r="1024" spans="1:18">
      <c r="A1024" s="30" t="str">
        <f t="shared" si="237"/>
        <v/>
      </c>
      <c r="B1024" s="31"/>
      <c r="C1024" s="31"/>
      <c r="D1024" s="31">
        <f t="shared" si="250"/>
        <v>993</v>
      </c>
      <c r="E1024" s="31"/>
      <c r="F1024" s="31"/>
      <c r="G1024" s="33" t="str">
        <f t="shared" si="238"/>
        <v/>
      </c>
      <c r="H1024" s="33" t="str">
        <f t="shared" ca="1" si="239"/>
        <v/>
      </c>
      <c r="I1024" s="33" t="str">
        <f t="shared" si="240"/>
        <v/>
      </c>
      <c r="J1024" s="34" t="str">
        <f t="shared" si="248"/>
        <v/>
      </c>
      <c r="K1024" s="34" t="str">
        <f t="shared" ca="1" si="241"/>
        <v/>
      </c>
      <c r="L1024" s="33" t="str">
        <f t="shared" si="242"/>
        <v/>
      </c>
      <c r="M1024" s="33" t="str">
        <f t="shared" ca="1" si="243"/>
        <v/>
      </c>
      <c r="N1024" s="33" t="str">
        <f t="shared" si="244"/>
        <v/>
      </c>
      <c r="O1024" s="34" t="str">
        <f t="shared" si="249"/>
        <v/>
      </c>
      <c r="P1024" s="34" t="str">
        <f t="shared" ca="1" si="245"/>
        <v/>
      </c>
      <c r="Q1024" s="35" t="str">
        <f t="shared" si="246"/>
        <v/>
      </c>
      <c r="R1024" s="35" t="str">
        <f t="shared" ca="1" si="247"/>
        <v/>
      </c>
    </row>
    <row r="1025" spans="1:18">
      <c r="A1025" s="30" t="str">
        <f t="shared" si="237"/>
        <v/>
      </c>
      <c r="B1025" s="31"/>
      <c r="C1025" s="31"/>
      <c r="D1025" s="31">
        <f t="shared" si="250"/>
        <v>994</v>
      </c>
      <c r="E1025" s="31"/>
      <c r="F1025" s="31"/>
      <c r="G1025" s="33" t="str">
        <f t="shared" si="238"/>
        <v/>
      </c>
      <c r="H1025" s="33" t="str">
        <f t="shared" ca="1" si="239"/>
        <v/>
      </c>
      <c r="I1025" s="33" t="str">
        <f t="shared" si="240"/>
        <v/>
      </c>
      <c r="J1025" s="34" t="str">
        <f t="shared" si="248"/>
        <v/>
      </c>
      <c r="K1025" s="34" t="str">
        <f t="shared" ca="1" si="241"/>
        <v/>
      </c>
      <c r="L1025" s="33" t="str">
        <f t="shared" si="242"/>
        <v/>
      </c>
      <c r="M1025" s="33" t="str">
        <f t="shared" ca="1" si="243"/>
        <v/>
      </c>
      <c r="N1025" s="33" t="str">
        <f t="shared" si="244"/>
        <v/>
      </c>
      <c r="O1025" s="34" t="str">
        <f t="shared" si="249"/>
        <v/>
      </c>
      <c r="P1025" s="34" t="str">
        <f t="shared" ca="1" si="245"/>
        <v/>
      </c>
      <c r="Q1025" s="35" t="str">
        <f t="shared" si="246"/>
        <v/>
      </c>
      <c r="R1025" s="35" t="str">
        <f t="shared" ca="1" si="247"/>
        <v/>
      </c>
    </row>
    <row r="1026" spans="1:18">
      <c r="A1026" s="30" t="str">
        <f t="shared" si="237"/>
        <v/>
      </c>
      <c r="B1026" s="31"/>
      <c r="C1026" s="31"/>
      <c r="D1026" s="31">
        <f t="shared" si="250"/>
        <v>995</v>
      </c>
      <c r="E1026" s="31"/>
      <c r="F1026" s="31"/>
      <c r="G1026" s="33" t="str">
        <f t="shared" si="238"/>
        <v/>
      </c>
      <c r="H1026" s="33" t="str">
        <f t="shared" ca="1" si="239"/>
        <v/>
      </c>
      <c r="I1026" s="33" t="str">
        <f t="shared" si="240"/>
        <v/>
      </c>
      <c r="J1026" s="34" t="str">
        <f t="shared" si="248"/>
        <v/>
      </c>
      <c r="K1026" s="34" t="str">
        <f t="shared" ca="1" si="241"/>
        <v/>
      </c>
      <c r="L1026" s="33" t="str">
        <f t="shared" si="242"/>
        <v/>
      </c>
      <c r="M1026" s="33" t="str">
        <f t="shared" ca="1" si="243"/>
        <v/>
      </c>
      <c r="N1026" s="33" t="str">
        <f t="shared" si="244"/>
        <v/>
      </c>
      <c r="O1026" s="34" t="str">
        <f t="shared" si="249"/>
        <v/>
      </c>
      <c r="P1026" s="34" t="str">
        <f t="shared" ca="1" si="245"/>
        <v/>
      </c>
      <c r="Q1026" s="35" t="str">
        <f t="shared" si="246"/>
        <v/>
      </c>
      <c r="R1026" s="35" t="str">
        <f t="shared" ca="1" si="247"/>
        <v/>
      </c>
    </row>
    <row r="1027" spans="1:18">
      <c r="A1027" s="30" t="str">
        <f t="shared" si="237"/>
        <v/>
      </c>
      <c r="B1027" s="31"/>
      <c r="C1027" s="31"/>
      <c r="D1027" s="31">
        <f t="shared" si="250"/>
        <v>996</v>
      </c>
      <c r="E1027" s="31"/>
      <c r="F1027" s="31"/>
      <c r="G1027" s="33" t="str">
        <f t="shared" si="238"/>
        <v/>
      </c>
      <c r="H1027" s="33" t="str">
        <f t="shared" ca="1" si="239"/>
        <v/>
      </c>
      <c r="I1027" s="33" t="str">
        <f t="shared" si="240"/>
        <v/>
      </c>
      <c r="J1027" s="34" t="str">
        <f t="shared" si="248"/>
        <v/>
      </c>
      <c r="K1027" s="34" t="str">
        <f t="shared" ca="1" si="241"/>
        <v/>
      </c>
      <c r="L1027" s="33" t="str">
        <f t="shared" si="242"/>
        <v/>
      </c>
      <c r="M1027" s="33" t="str">
        <f t="shared" ca="1" si="243"/>
        <v/>
      </c>
      <c r="N1027" s="33" t="str">
        <f t="shared" si="244"/>
        <v/>
      </c>
      <c r="O1027" s="34" t="str">
        <f t="shared" si="249"/>
        <v/>
      </c>
      <c r="P1027" s="34" t="str">
        <f t="shared" ca="1" si="245"/>
        <v/>
      </c>
      <c r="Q1027" s="35" t="str">
        <f t="shared" si="246"/>
        <v/>
      </c>
      <c r="R1027" s="35" t="str">
        <f t="shared" ca="1" si="247"/>
        <v/>
      </c>
    </row>
    <row r="1028" spans="1:18">
      <c r="A1028" s="30" t="str">
        <f t="shared" si="237"/>
        <v/>
      </c>
      <c r="B1028" s="31"/>
      <c r="C1028" s="31"/>
      <c r="D1028" s="31">
        <f t="shared" si="250"/>
        <v>997</v>
      </c>
      <c r="E1028" s="31"/>
      <c r="F1028" s="31"/>
      <c r="G1028" s="33" t="str">
        <f t="shared" si="238"/>
        <v/>
      </c>
      <c r="H1028" s="33" t="str">
        <f t="shared" ca="1" si="239"/>
        <v/>
      </c>
      <c r="I1028" s="33" t="str">
        <f t="shared" si="240"/>
        <v/>
      </c>
      <c r="J1028" s="34" t="str">
        <f t="shared" si="248"/>
        <v/>
      </c>
      <c r="K1028" s="34" t="str">
        <f t="shared" ca="1" si="241"/>
        <v/>
      </c>
      <c r="L1028" s="33" t="str">
        <f t="shared" si="242"/>
        <v/>
      </c>
      <c r="M1028" s="33" t="str">
        <f t="shared" ca="1" si="243"/>
        <v/>
      </c>
      <c r="N1028" s="33" t="str">
        <f t="shared" si="244"/>
        <v/>
      </c>
      <c r="O1028" s="34" t="str">
        <f t="shared" si="249"/>
        <v/>
      </c>
      <c r="P1028" s="34" t="str">
        <f t="shared" ca="1" si="245"/>
        <v/>
      </c>
      <c r="Q1028" s="35" t="str">
        <f t="shared" si="246"/>
        <v/>
      </c>
      <c r="R1028" s="35" t="str">
        <f t="shared" ca="1" si="247"/>
        <v/>
      </c>
    </row>
    <row r="1029" spans="1:18">
      <c r="A1029" s="30" t="str">
        <f t="shared" si="237"/>
        <v/>
      </c>
      <c r="B1029" s="31"/>
      <c r="C1029" s="31"/>
      <c r="D1029" s="31">
        <f t="shared" si="250"/>
        <v>998</v>
      </c>
      <c r="E1029" s="31"/>
      <c r="F1029" s="31"/>
      <c r="G1029" s="33" t="str">
        <f t="shared" si="238"/>
        <v/>
      </c>
      <c r="H1029" s="33" t="str">
        <f t="shared" ca="1" si="239"/>
        <v/>
      </c>
      <c r="I1029" s="33" t="str">
        <f t="shared" si="240"/>
        <v/>
      </c>
      <c r="J1029" s="34" t="str">
        <f t="shared" si="248"/>
        <v/>
      </c>
      <c r="K1029" s="34" t="str">
        <f t="shared" ca="1" si="241"/>
        <v/>
      </c>
      <c r="L1029" s="33" t="str">
        <f t="shared" si="242"/>
        <v/>
      </c>
      <c r="M1029" s="33" t="str">
        <f t="shared" ca="1" si="243"/>
        <v/>
      </c>
      <c r="N1029" s="33" t="str">
        <f t="shared" si="244"/>
        <v/>
      </c>
      <c r="O1029" s="34" t="str">
        <f t="shared" si="249"/>
        <v/>
      </c>
      <c r="P1029" s="34" t="str">
        <f t="shared" ca="1" si="245"/>
        <v/>
      </c>
      <c r="Q1029" s="35" t="str">
        <f t="shared" si="246"/>
        <v/>
      </c>
      <c r="R1029" s="35" t="str">
        <f t="shared" ca="1" si="247"/>
        <v/>
      </c>
    </row>
    <row r="1030" spans="1:18">
      <c r="A1030" s="30" t="str">
        <f t="shared" si="237"/>
        <v/>
      </c>
      <c r="B1030" s="31"/>
      <c r="C1030" s="31"/>
      <c r="D1030" s="31">
        <f t="shared" si="250"/>
        <v>999</v>
      </c>
      <c r="E1030" s="31"/>
      <c r="F1030" s="31"/>
      <c r="G1030" s="33" t="str">
        <f t="shared" si="238"/>
        <v/>
      </c>
      <c r="H1030" s="33" t="str">
        <f t="shared" ca="1" si="239"/>
        <v/>
      </c>
      <c r="I1030" s="33" t="str">
        <f t="shared" si="240"/>
        <v/>
      </c>
      <c r="J1030" s="34" t="str">
        <f t="shared" si="248"/>
        <v/>
      </c>
      <c r="K1030" s="34" t="str">
        <f t="shared" ca="1" si="241"/>
        <v/>
      </c>
      <c r="L1030" s="33" t="str">
        <f t="shared" si="242"/>
        <v/>
      </c>
      <c r="M1030" s="33" t="str">
        <f t="shared" ca="1" si="243"/>
        <v/>
      </c>
      <c r="N1030" s="33" t="str">
        <f t="shared" si="244"/>
        <v/>
      </c>
      <c r="O1030" s="34" t="str">
        <f t="shared" si="249"/>
        <v/>
      </c>
      <c r="P1030" s="34" t="str">
        <f t="shared" ca="1" si="245"/>
        <v/>
      </c>
      <c r="Q1030" s="35" t="str">
        <f t="shared" si="246"/>
        <v/>
      </c>
      <c r="R1030" s="35" t="str">
        <f t="shared" ca="1" si="247"/>
        <v/>
      </c>
    </row>
    <row r="1031" spans="1:18">
      <c r="A1031" s="30" t="str">
        <f t="shared" si="237"/>
        <v/>
      </c>
      <c r="B1031" s="31"/>
      <c r="C1031" s="31"/>
      <c r="D1031" s="31">
        <f t="shared" si="250"/>
        <v>1000</v>
      </c>
      <c r="E1031" s="31"/>
      <c r="F1031" s="31"/>
      <c r="G1031" s="33" t="str">
        <f t="shared" si="238"/>
        <v/>
      </c>
      <c r="H1031" s="33" t="str">
        <f t="shared" ca="1" si="239"/>
        <v/>
      </c>
      <c r="I1031" s="33" t="str">
        <f t="shared" si="240"/>
        <v/>
      </c>
      <c r="J1031" s="34" t="str">
        <f t="shared" si="248"/>
        <v/>
      </c>
      <c r="K1031" s="34" t="str">
        <f t="shared" ca="1" si="241"/>
        <v/>
      </c>
      <c r="L1031" s="33" t="str">
        <f t="shared" si="242"/>
        <v/>
      </c>
      <c r="M1031" s="33" t="str">
        <f t="shared" ca="1" si="243"/>
        <v/>
      </c>
      <c r="N1031" s="33" t="str">
        <f t="shared" si="244"/>
        <v/>
      </c>
      <c r="O1031" s="34" t="str">
        <f t="shared" si="249"/>
        <v/>
      </c>
      <c r="P1031" s="34" t="str">
        <f t="shared" ca="1" si="245"/>
        <v/>
      </c>
      <c r="Q1031" s="35" t="str">
        <f t="shared" si="246"/>
        <v/>
      </c>
      <c r="R1031" s="35" t="str">
        <f t="shared" ca="1" si="247"/>
        <v/>
      </c>
    </row>
    <row r="1032" spans="1:18">
      <c r="A1032" s="30" t="str">
        <f t="shared" si="237"/>
        <v/>
      </c>
      <c r="B1032" s="31"/>
      <c r="C1032" s="31"/>
      <c r="D1032" s="31">
        <f t="shared" si="250"/>
        <v>1001</v>
      </c>
      <c r="E1032" s="31"/>
      <c r="F1032" s="31"/>
      <c r="G1032" s="33" t="str">
        <f t="shared" si="238"/>
        <v/>
      </c>
      <c r="H1032" s="33" t="str">
        <f t="shared" ca="1" si="239"/>
        <v/>
      </c>
      <c r="I1032" s="33" t="str">
        <f t="shared" si="240"/>
        <v/>
      </c>
      <c r="J1032" s="34" t="str">
        <f t="shared" si="248"/>
        <v/>
      </c>
      <c r="K1032" s="34" t="str">
        <f t="shared" ca="1" si="241"/>
        <v/>
      </c>
      <c r="L1032" s="33" t="str">
        <f t="shared" si="242"/>
        <v/>
      </c>
      <c r="M1032" s="33" t="str">
        <f t="shared" ca="1" si="243"/>
        <v/>
      </c>
      <c r="N1032" s="33" t="str">
        <f t="shared" si="244"/>
        <v/>
      </c>
      <c r="O1032" s="34" t="str">
        <f t="shared" si="249"/>
        <v/>
      </c>
      <c r="P1032" s="34" t="str">
        <f t="shared" ca="1" si="245"/>
        <v/>
      </c>
      <c r="Q1032" s="35" t="str">
        <f t="shared" si="246"/>
        <v/>
      </c>
      <c r="R1032" s="35" t="str">
        <f t="shared" ca="1" si="247"/>
        <v/>
      </c>
    </row>
    <row r="1033" spans="1:18">
      <c r="A1033" s="1"/>
      <c r="B1033" s="1"/>
      <c r="C1033" s="1"/>
      <c r="D1033" s="1"/>
      <c r="E1033" s="1"/>
      <c r="F1033" s="1"/>
      <c r="G1033" s="1"/>
      <c r="H1033" s="1"/>
      <c r="I1033" s="1"/>
      <c r="J1033" s="1"/>
      <c r="K1033" s="1"/>
      <c r="L1033" s="1"/>
      <c r="M1033" s="1"/>
      <c r="N1033" s="1"/>
      <c r="O1033" s="1"/>
      <c r="P1033" s="1"/>
      <c r="Q1033" s="1"/>
      <c r="R1033" s="1"/>
    </row>
  </sheetData>
  <sheetProtection password="9213" sheet="1" objects="1" scenarios="1"/>
  <mergeCells count="2">
    <mergeCell ref="B4:C4"/>
    <mergeCell ref="B5:C5"/>
  </mergeCells>
  <dataValidations count="4">
    <dataValidation type="list" allowBlank="1" showInputMessage="1" showErrorMessage="1" sqref="B5 B4:C4">
      <formula1>rngIndices</formula1>
    </dataValidation>
    <dataValidation type="list" allowBlank="1" showInputMessage="1" showErrorMessage="1" sqref="B6">
      <formula1>rngPairs</formula1>
    </dataValidation>
    <dataValidation type="whole" allowBlank="1" showInputMessage="1" showErrorMessage="1" sqref="B8">
      <formula1>1</formula1>
      <formula2>200</formula2>
    </dataValidation>
    <dataValidation type="whole" allowBlank="1" showInputMessage="1" showErrorMessage="1" sqref="B9 B10">
      <formula1>1</formula1>
      <formula2>100</formula2>
    </dataValidation>
  </dataValidations>
  <hyperlinks>
    <hyperlink ref="J2" r:id="rId1"/>
    <hyperlink ref="L2" r:id="rId2"/>
    <hyperlink ref="N2" r:id="rId3"/>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3"/>
  <sheetViews>
    <sheetView workbookViewId="0">
      <selection activeCell="B6" sqref="B6"/>
    </sheetView>
  </sheetViews>
  <sheetFormatPr defaultRowHeight="15"/>
  <cols>
    <col min="1" max="1" width="10.7109375" style="45" bestFit="1" customWidth="1"/>
    <col min="2" max="9" width="18.7109375" style="45" customWidth="1"/>
    <col min="10" max="10" width="12.140625" style="45" customWidth="1"/>
    <col min="11" max="25" width="9.140625" style="45"/>
  </cols>
  <sheetData>
    <row r="1" spans="1:25">
      <c r="A1" s="37"/>
      <c r="B1" s="38" t="s">
        <v>37</v>
      </c>
      <c r="C1" s="37"/>
      <c r="D1" s="37"/>
      <c r="E1" s="37"/>
      <c r="F1" s="37"/>
      <c r="G1" s="37"/>
      <c r="H1" s="37"/>
      <c r="I1" s="37"/>
      <c r="J1" s="38"/>
      <c r="K1" s="38" t="s">
        <v>24</v>
      </c>
      <c r="L1" s="37"/>
      <c r="M1" s="37"/>
      <c r="N1" s="37"/>
      <c r="O1" s="37"/>
      <c r="P1" s="37"/>
      <c r="Q1" s="37"/>
      <c r="R1" s="37"/>
      <c r="S1" s="37"/>
      <c r="T1" s="37"/>
      <c r="U1" s="37"/>
      <c r="V1" s="37"/>
      <c r="W1" s="37"/>
      <c r="X1" s="37"/>
      <c r="Y1" s="37"/>
    </row>
    <row r="2" spans="1:25">
      <c r="A2" s="38" t="s">
        <v>14</v>
      </c>
      <c r="B2" s="38" t="s">
        <v>29</v>
      </c>
      <c r="C2" s="38" t="s">
        <v>30</v>
      </c>
      <c r="D2" s="38" t="s">
        <v>31</v>
      </c>
      <c r="E2" s="38" t="s">
        <v>32</v>
      </c>
      <c r="F2" s="38" t="s">
        <v>33</v>
      </c>
      <c r="G2" s="38" t="s">
        <v>34</v>
      </c>
      <c r="H2" s="38" t="s">
        <v>35</v>
      </c>
      <c r="I2" s="38" t="s">
        <v>36</v>
      </c>
      <c r="J2" s="38"/>
      <c r="K2" s="38" t="s">
        <v>21</v>
      </c>
      <c r="L2" s="38" t="s">
        <v>15</v>
      </c>
      <c r="M2" s="38" t="s">
        <v>25</v>
      </c>
      <c r="N2" s="38" t="s">
        <v>18</v>
      </c>
      <c r="O2" s="38" t="s">
        <v>20</v>
      </c>
      <c r="P2" s="38" t="s">
        <v>19</v>
      </c>
      <c r="Q2" s="38" t="s">
        <v>16</v>
      </c>
      <c r="R2" s="38" t="s">
        <v>17</v>
      </c>
      <c r="S2" s="38" t="s">
        <v>22</v>
      </c>
      <c r="T2" s="38" t="s">
        <v>23</v>
      </c>
      <c r="U2" s="38" t="s">
        <v>51</v>
      </c>
      <c r="V2" s="38" t="s">
        <v>23</v>
      </c>
      <c r="W2" s="38" t="s">
        <v>62</v>
      </c>
      <c r="X2" s="38" t="s">
        <v>63</v>
      </c>
      <c r="Y2" s="38" t="s">
        <v>64</v>
      </c>
    </row>
    <row r="3" spans="1:25">
      <c r="A3" s="41">
        <v>34001</v>
      </c>
      <c r="B3" s="42">
        <v>2868</v>
      </c>
      <c r="C3" s="42">
        <v>17036.340526315791</v>
      </c>
      <c r="D3" s="42">
        <v>443.38</v>
      </c>
      <c r="E3" s="42">
        <v>1620.2</v>
      </c>
      <c r="F3" s="42">
        <v>3451.69</v>
      </c>
      <c r="G3" s="42">
        <v>1684.35</v>
      </c>
      <c r="H3" s="42"/>
      <c r="I3" s="43">
        <v>1128.3599999999999</v>
      </c>
      <c r="J3" s="43"/>
      <c r="K3" s="44"/>
      <c r="L3" s="44"/>
      <c r="M3" s="44">
        <v>181.92</v>
      </c>
      <c r="N3" s="44"/>
      <c r="O3" s="44"/>
      <c r="P3" s="44"/>
      <c r="Q3" s="44"/>
      <c r="R3" s="44"/>
      <c r="S3" s="44"/>
      <c r="T3" s="44"/>
      <c r="U3" s="44"/>
      <c r="V3" s="44"/>
      <c r="W3" s="44"/>
      <c r="X3" s="44"/>
      <c r="Y3" s="44"/>
    </row>
    <row r="4" spans="1:25">
      <c r="A4" s="41">
        <v>34029</v>
      </c>
      <c r="B4" s="42">
        <v>2878.7</v>
      </c>
      <c r="C4" s="42">
        <v>18038.566086956522</v>
      </c>
      <c r="D4" s="42">
        <v>451.67</v>
      </c>
      <c r="E4" s="42">
        <v>1674.5</v>
      </c>
      <c r="F4" s="42">
        <v>3602.44</v>
      </c>
      <c r="G4" s="42">
        <v>1684.21</v>
      </c>
      <c r="H4" s="42"/>
      <c r="I4" s="43">
        <v>1140.82</v>
      </c>
      <c r="J4" s="43"/>
      <c r="K4" s="44"/>
      <c r="L4" s="44"/>
      <c r="M4" s="44">
        <v>169.02</v>
      </c>
      <c r="N4" s="44"/>
      <c r="O4" s="44"/>
      <c r="P4" s="44"/>
      <c r="Q4" s="44"/>
      <c r="R4" s="44"/>
      <c r="S4" s="44"/>
      <c r="T4" s="44"/>
      <c r="U4" s="44"/>
      <c r="V4" s="44"/>
      <c r="W4" s="44"/>
      <c r="X4" s="44"/>
      <c r="Y4" s="44"/>
    </row>
    <row r="5" spans="1:25">
      <c r="A5" s="41">
        <v>34060</v>
      </c>
      <c r="B5" s="42">
        <v>2813.1</v>
      </c>
      <c r="C5" s="42">
        <v>19991.610000000004</v>
      </c>
      <c r="D5" s="42">
        <v>440.19</v>
      </c>
      <c r="E5" s="42">
        <v>1685.2</v>
      </c>
      <c r="F5" s="42">
        <v>3789.41</v>
      </c>
      <c r="G5" s="42">
        <v>1627.19</v>
      </c>
      <c r="H5" s="42"/>
      <c r="I5" s="43">
        <v>1114.25</v>
      </c>
      <c r="J5" s="43"/>
      <c r="K5" s="44"/>
      <c r="L5" s="44"/>
      <c r="M5" s="44">
        <v>172.79</v>
      </c>
      <c r="N5" s="44"/>
      <c r="O5" s="44"/>
      <c r="P5" s="44"/>
      <c r="Q5" s="44"/>
      <c r="R5" s="44"/>
      <c r="S5" s="44"/>
      <c r="T5" s="44"/>
      <c r="U5" s="44"/>
      <c r="V5" s="44"/>
      <c r="W5" s="44"/>
      <c r="X5" s="44"/>
      <c r="Y5" s="44"/>
    </row>
    <row r="6" spans="1:25">
      <c r="A6" s="41">
        <v>34092</v>
      </c>
      <c r="B6" s="42">
        <v>2840.7</v>
      </c>
      <c r="C6" s="42">
        <v>20631.485555555555</v>
      </c>
      <c r="D6" s="42">
        <v>450.19</v>
      </c>
      <c r="E6" s="42">
        <v>1737.4</v>
      </c>
      <c r="F6" s="42">
        <v>3882.68</v>
      </c>
      <c r="G6" s="42">
        <v>1631.85</v>
      </c>
      <c r="H6" s="42"/>
      <c r="I6" s="43">
        <v>1113.68</v>
      </c>
      <c r="J6" s="43"/>
      <c r="K6" s="44"/>
      <c r="L6" s="44"/>
      <c r="M6" s="44">
        <v>173.3</v>
      </c>
      <c r="N6" s="44"/>
      <c r="O6" s="44"/>
      <c r="P6" s="44"/>
      <c r="Q6" s="44"/>
      <c r="R6" s="44"/>
      <c r="S6" s="44"/>
      <c r="T6" s="44"/>
      <c r="U6" s="44"/>
      <c r="V6" s="44"/>
      <c r="W6" s="44"/>
      <c r="X6" s="44"/>
      <c r="Y6" s="44"/>
    </row>
    <row r="7" spans="1:25">
      <c r="A7" s="41">
        <v>34121</v>
      </c>
      <c r="B7" s="42">
        <v>2900</v>
      </c>
      <c r="C7" s="42">
        <v>20111.37238095238</v>
      </c>
      <c r="D7" s="42">
        <v>450.53</v>
      </c>
      <c r="E7" s="42">
        <v>1734.6</v>
      </c>
      <c r="F7" s="42">
        <v>3966.37</v>
      </c>
      <c r="G7" s="42">
        <v>1697.63</v>
      </c>
      <c r="H7" s="42"/>
      <c r="I7" s="43">
        <v>1157.58</v>
      </c>
      <c r="J7" s="43"/>
      <c r="K7" s="44"/>
      <c r="L7" s="44"/>
      <c r="M7" s="44">
        <v>166.75</v>
      </c>
      <c r="N7" s="44"/>
      <c r="O7" s="44"/>
      <c r="P7" s="44"/>
      <c r="Q7" s="44"/>
      <c r="R7" s="44"/>
      <c r="S7" s="44"/>
      <c r="T7" s="44"/>
      <c r="U7" s="44"/>
      <c r="V7" s="44"/>
      <c r="W7" s="44"/>
      <c r="X7" s="44"/>
      <c r="Y7" s="44"/>
    </row>
    <row r="8" spans="1:25">
      <c r="A8" s="41">
        <v>34151</v>
      </c>
      <c r="B8" s="42">
        <v>2926.5</v>
      </c>
      <c r="C8" s="42">
        <v>19980.680454545454</v>
      </c>
      <c r="D8" s="42">
        <v>448.13</v>
      </c>
      <c r="E8" s="42">
        <v>1837.1</v>
      </c>
      <c r="F8" s="42">
        <v>3967.23</v>
      </c>
      <c r="G8" s="42">
        <v>1803.23</v>
      </c>
      <c r="H8" s="42"/>
      <c r="I8" s="43">
        <v>1236.1400000000001</v>
      </c>
      <c r="J8" s="43"/>
      <c r="K8" s="44"/>
      <c r="L8" s="44"/>
      <c r="M8" s="44">
        <v>161.75</v>
      </c>
      <c r="N8" s="44"/>
      <c r="O8" s="44"/>
      <c r="P8" s="44"/>
      <c r="Q8" s="44"/>
      <c r="R8" s="44"/>
      <c r="S8" s="44"/>
      <c r="T8" s="44"/>
      <c r="U8" s="44"/>
      <c r="V8" s="44"/>
      <c r="W8" s="44"/>
      <c r="X8" s="44"/>
      <c r="Y8" s="44"/>
    </row>
    <row r="9" spans="1:25">
      <c r="A9" s="41">
        <v>34183</v>
      </c>
      <c r="B9" s="42">
        <v>3100</v>
      </c>
      <c r="C9" s="42">
        <v>20623.348181818183</v>
      </c>
      <c r="D9" s="42">
        <v>463.56</v>
      </c>
      <c r="E9" s="42">
        <v>1961.6</v>
      </c>
      <c r="F9" s="42">
        <v>4137.55</v>
      </c>
      <c r="G9" s="42">
        <v>1944.89</v>
      </c>
      <c r="H9" s="42"/>
      <c r="I9" s="43">
        <v>1321.88</v>
      </c>
      <c r="J9" s="43"/>
      <c r="K9" s="44"/>
      <c r="L9" s="44"/>
      <c r="M9" s="44">
        <v>154.80000000000001</v>
      </c>
      <c r="N9" s="44"/>
      <c r="O9" s="44"/>
      <c r="P9" s="44"/>
      <c r="Q9" s="44"/>
      <c r="R9" s="44"/>
      <c r="S9" s="44"/>
      <c r="T9" s="44"/>
      <c r="U9" s="44"/>
      <c r="V9" s="44"/>
      <c r="W9" s="44"/>
      <c r="X9" s="44"/>
      <c r="Y9" s="44"/>
    </row>
    <row r="10" spans="1:25">
      <c r="A10" s="41">
        <v>34213</v>
      </c>
      <c r="B10" s="42">
        <v>3037.5</v>
      </c>
      <c r="C10" s="42">
        <v>20614.561999999998</v>
      </c>
      <c r="D10" s="42">
        <v>458.93</v>
      </c>
      <c r="E10" s="42">
        <v>1919.8</v>
      </c>
      <c r="F10" s="42">
        <v>3990.61</v>
      </c>
      <c r="G10" s="42">
        <v>1915.71</v>
      </c>
      <c r="H10" s="42"/>
      <c r="I10" s="43">
        <v>1285.92</v>
      </c>
      <c r="J10" s="43"/>
      <c r="K10" s="44">
        <f>L10*S10</f>
        <v>1.1968970000000001</v>
      </c>
      <c r="L10" s="44">
        <v>1.4950000000000001</v>
      </c>
      <c r="M10" s="44">
        <v>158.71</v>
      </c>
      <c r="N10" s="44">
        <v>106.14</v>
      </c>
      <c r="O10" s="44">
        <v>1.3344</v>
      </c>
      <c r="P10" s="44">
        <v>0.64500000000000002</v>
      </c>
      <c r="Q10" s="44">
        <f>L10/P10</f>
        <v>2.3178294573643412</v>
      </c>
      <c r="R10" s="44">
        <f>L10*O10</f>
        <v>1.9949280000000003</v>
      </c>
      <c r="S10" s="44">
        <v>0.80059999999999998</v>
      </c>
      <c r="T10" s="44">
        <f>K10/P10</f>
        <v>1.8556542635658915</v>
      </c>
      <c r="U10" s="44">
        <f>P10*N10</f>
        <v>68.460300000000004</v>
      </c>
      <c r="V10" s="44">
        <f>K10/P10</f>
        <v>1.8556542635658915</v>
      </c>
      <c r="W10" s="44">
        <f>K10*O10</f>
        <v>1.5971393568000001</v>
      </c>
      <c r="X10" s="44">
        <f>1/O10*N10</f>
        <v>79.541366906474821</v>
      </c>
      <c r="Y10" s="44">
        <f>K10*N10</f>
        <v>127.03864758000002</v>
      </c>
    </row>
    <row r="11" spans="1:25">
      <c r="A11" s="41">
        <v>34243</v>
      </c>
      <c r="B11" s="42">
        <v>3171</v>
      </c>
      <c r="C11" s="42">
        <v>20128.0435</v>
      </c>
      <c r="D11" s="42">
        <v>467.83</v>
      </c>
      <c r="E11" s="42">
        <v>2070.6</v>
      </c>
      <c r="F11" s="42">
        <v>4255.54</v>
      </c>
      <c r="G11" s="42">
        <v>2069</v>
      </c>
      <c r="H11" s="42"/>
      <c r="I11" s="43">
        <v>1359.41</v>
      </c>
      <c r="J11" s="43"/>
      <c r="K11" s="44">
        <f t="shared" ref="K11:K74" si="0">L11*S11</f>
        <v>1.1546136</v>
      </c>
      <c r="L11" s="44">
        <v>1.478</v>
      </c>
      <c r="M11" s="44">
        <v>158.71</v>
      </c>
      <c r="N11" s="44">
        <v>108.61</v>
      </c>
      <c r="O11" s="44">
        <v>1.3207</v>
      </c>
      <c r="P11" s="44">
        <v>0.66700000000000004</v>
      </c>
      <c r="Q11" s="44">
        <f t="shared" ref="Q11:Q74" si="1">L11/P11</f>
        <v>2.2158920539730134</v>
      </c>
      <c r="R11" s="44">
        <f t="shared" ref="R11:R74" si="2">L11*O11</f>
        <v>1.9519945999999999</v>
      </c>
      <c r="S11" s="44">
        <v>0.78120000000000001</v>
      </c>
      <c r="T11" s="44">
        <f t="shared" ref="T11:T74" si="3">K11/P11</f>
        <v>1.731054872563718</v>
      </c>
      <c r="U11" s="44">
        <f t="shared" ref="U11:U74" si="4">P11*N11</f>
        <v>72.442869999999999</v>
      </c>
      <c r="V11" s="44">
        <f t="shared" ref="V11:V74" si="5">K11/P11</f>
        <v>1.731054872563718</v>
      </c>
      <c r="W11" s="44">
        <f t="shared" ref="W11:W74" si="6">K11*O11</f>
        <v>1.52489818152</v>
      </c>
      <c r="X11" s="44">
        <f t="shared" ref="X11:X74" si="7">1/O11*N11</f>
        <v>82.236692662981753</v>
      </c>
      <c r="Y11" s="44">
        <f t="shared" ref="Y11:Y74" si="8">K11*N11</f>
        <v>125.402583096</v>
      </c>
    </row>
    <row r="12" spans="1:25">
      <c r="A12" s="41">
        <v>34274</v>
      </c>
      <c r="B12" s="42">
        <v>3166.9</v>
      </c>
      <c r="C12" s="42">
        <v>17965.390999999996</v>
      </c>
      <c r="D12" s="42">
        <v>461.79</v>
      </c>
      <c r="E12" s="42">
        <v>1953.7</v>
      </c>
      <c r="F12" s="42">
        <v>4180.21</v>
      </c>
      <c r="G12" s="42">
        <v>2057.77</v>
      </c>
      <c r="H12" s="42"/>
      <c r="I12" s="43">
        <v>1326.28</v>
      </c>
      <c r="J12" s="43"/>
      <c r="K12" s="44">
        <f t="shared" si="0"/>
        <v>1.1404379899999999</v>
      </c>
      <c r="L12" s="44">
        <v>1.4863</v>
      </c>
      <c r="M12" s="44">
        <v>161.21</v>
      </c>
      <c r="N12" s="44">
        <v>109.07</v>
      </c>
      <c r="O12" s="44">
        <v>1.3358000000000001</v>
      </c>
      <c r="P12" s="44">
        <v>0.65939999999999999</v>
      </c>
      <c r="Q12" s="44">
        <f t="shared" si="1"/>
        <v>2.2540188049742191</v>
      </c>
      <c r="R12" s="44">
        <f t="shared" si="2"/>
        <v>1.9853995400000002</v>
      </c>
      <c r="S12" s="44">
        <v>0.76729999999999998</v>
      </c>
      <c r="T12" s="44">
        <f t="shared" si="3"/>
        <v>1.7295086290567181</v>
      </c>
      <c r="U12" s="44">
        <f t="shared" si="4"/>
        <v>71.920757999999992</v>
      </c>
      <c r="V12" s="44">
        <f t="shared" si="5"/>
        <v>1.7295086290567181</v>
      </c>
      <c r="W12" s="44">
        <f t="shared" si="6"/>
        <v>1.5233970670420001</v>
      </c>
      <c r="X12" s="44">
        <f t="shared" si="7"/>
        <v>81.651444827069909</v>
      </c>
      <c r="Y12" s="44">
        <f t="shared" si="8"/>
        <v>124.38757156929998</v>
      </c>
    </row>
    <row r="13" spans="1:25">
      <c r="A13" s="41">
        <v>34304</v>
      </c>
      <c r="B13" s="42">
        <v>3418.4</v>
      </c>
      <c r="C13" s="42">
        <v>17263.230952380953</v>
      </c>
      <c r="D13" s="42">
        <v>466.45</v>
      </c>
      <c r="E13" s="42">
        <v>2113.6</v>
      </c>
      <c r="F13" s="42">
        <v>4321.43</v>
      </c>
      <c r="G13" s="42">
        <v>2266.6799999999998</v>
      </c>
      <c r="H13" s="42"/>
      <c r="I13" s="43">
        <v>1433.34</v>
      </c>
      <c r="J13" s="43"/>
      <c r="K13" s="44">
        <f t="shared" si="0"/>
        <v>1.1239117999999999</v>
      </c>
      <c r="L13" s="44">
        <v>1.4764999999999999</v>
      </c>
      <c r="M13" s="44">
        <v>161.18</v>
      </c>
      <c r="N13" s="44">
        <v>111.84</v>
      </c>
      <c r="O13" s="44">
        <v>1.3214999999999999</v>
      </c>
      <c r="P13" s="44">
        <v>0.67930000000000001</v>
      </c>
      <c r="Q13" s="44">
        <f t="shared" si="1"/>
        <v>2.1735610186957159</v>
      </c>
      <c r="R13" s="44">
        <f t="shared" si="2"/>
        <v>1.9511947499999998</v>
      </c>
      <c r="S13" s="44">
        <v>0.76119999999999999</v>
      </c>
      <c r="T13" s="44">
        <f t="shared" si="3"/>
        <v>1.6545146474311789</v>
      </c>
      <c r="U13" s="44">
        <f t="shared" si="4"/>
        <v>75.972912000000008</v>
      </c>
      <c r="V13" s="44">
        <f t="shared" si="5"/>
        <v>1.6545146474311789</v>
      </c>
      <c r="W13" s="44">
        <f t="shared" si="6"/>
        <v>1.4852494436999997</v>
      </c>
      <c r="X13" s="44">
        <f t="shared" si="7"/>
        <v>84.631101021566408</v>
      </c>
      <c r="Y13" s="44">
        <f t="shared" si="8"/>
        <v>125.69829571199999</v>
      </c>
    </row>
    <row r="14" spans="1:25">
      <c r="A14" s="41">
        <v>34337</v>
      </c>
      <c r="B14" s="42">
        <v>3491.8</v>
      </c>
      <c r="C14" s="42">
        <v>18661.100999999999</v>
      </c>
      <c r="D14" s="42">
        <v>481.61</v>
      </c>
      <c r="E14" s="42">
        <v>2244.4</v>
      </c>
      <c r="F14" s="42">
        <v>4554.8500000000004</v>
      </c>
      <c r="G14" s="42">
        <v>2177.4499999999998</v>
      </c>
      <c r="H14" s="42"/>
      <c r="I14" s="43">
        <v>1456.88</v>
      </c>
      <c r="J14" s="43"/>
      <c r="K14" s="44">
        <f t="shared" si="0"/>
        <v>1.1290426</v>
      </c>
      <c r="L14" s="44">
        <v>1.5074000000000001</v>
      </c>
      <c r="M14" s="44">
        <v>166.29</v>
      </c>
      <c r="N14" s="44">
        <v>108.49</v>
      </c>
      <c r="O14" s="44">
        <v>1.3291999999999999</v>
      </c>
      <c r="P14" s="44">
        <v>0.70899999999999996</v>
      </c>
      <c r="Q14" s="44">
        <f t="shared" si="1"/>
        <v>2.1260930888575462</v>
      </c>
      <c r="R14" s="44">
        <f t="shared" si="2"/>
        <v>2.0036360800000002</v>
      </c>
      <c r="S14" s="44">
        <v>0.749</v>
      </c>
      <c r="T14" s="44">
        <f t="shared" si="3"/>
        <v>1.5924437235543019</v>
      </c>
      <c r="U14" s="44">
        <f t="shared" si="4"/>
        <v>76.919409999999999</v>
      </c>
      <c r="V14" s="44">
        <f t="shared" si="5"/>
        <v>1.5924437235543019</v>
      </c>
      <c r="W14" s="44">
        <f t="shared" si="6"/>
        <v>1.50072342392</v>
      </c>
      <c r="X14" s="44">
        <f t="shared" si="7"/>
        <v>81.620523623232017</v>
      </c>
      <c r="Y14" s="44">
        <f t="shared" si="8"/>
        <v>122.489831674</v>
      </c>
    </row>
    <row r="15" spans="1:25">
      <c r="A15" s="41">
        <v>34366</v>
      </c>
      <c r="B15" s="42">
        <v>3328.1</v>
      </c>
      <c r="C15" s="42">
        <v>19697.986315789472</v>
      </c>
      <c r="D15" s="42">
        <v>467.14</v>
      </c>
      <c r="E15" s="42">
        <v>2112</v>
      </c>
      <c r="F15" s="42">
        <v>4423.84</v>
      </c>
      <c r="G15" s="42">
        <v>2091.5700000000002</v>
      </c>
      <c r="H15" s="42"/>
      <c r="I15" s="43">
        <v>1396.06</v>
      </c>
      <c r="J15" s="43"/>
      <c r="K15" s="44">
        <f t="shared" si="0"/>
        <v>1.14763192</v>
      </c>
      <c r="L15" s="44">
        <v>1.4858</v>
      </c>
      <c r="M15" s="44">
        <v>162.28</v>
      </c>
      <c r="N15" s="44">
        <v>104.59</v>
      </c>
      <c r="O15" s="44">
        <v>1.3494999999999999</v>
      </c>
      <c r="P15" s="44">
        <v>0.71399999999999997</v>
      </c>
      <c r="Q15" s="44">
        <f t="shared" si="1"/>
        <v>2.0809523809523811</v>
      </c>
      <c r="R15" s="44">
        <f t="shared" si="2"/>
        <v>2.0050870999999999</v>
      </c>
      <c r="S15" s="44">
        <v>0.77239999999999998</v>
      </c>
      <c r="T15" s="44">
        <f t="shared" si="3"/>
        <v>1.6073276190476191</v>
      </c>
      <c r="U15" s="44">
        <f t="shared" si="4"/>
        <v>74.677260000000004</v>
      </c>
      <c r="V15" s="44">
        <f t="shared" si="5"/>
        <v>1.6073276190476191</v>
      </c>
      <c r="W15" s="44">
        <f t="shared" si="6"/>
        <v>1.54872927604</v>
      </c>
      <c r="X15" s="44">
        <f t="shared" si="7"/>
        <v>77.502778806965551</v>
      </c>
      <c r="Y15" s="44">
        <f t="shared" si="8"/>
        <v>120.0308225128</v>
      </c>
    </row>
    <row r="16" spans="1:25">
      <c r="A16" s="41">
        <v>34394</v>
      </c>
      <c r="B16" s="42">
        <v>3086.4</v>
      </c>
      <c r="C16" s="42">
        <v>20021.657727272723</v>
      </c>
      <c r="D16" s="42">
        <v>445.77</v>
      </c>
      <c r="E16" s="42">
        <v>1980.1</v>
      </c>
      <c r="F16" s="42">
        <v>4329.62</v>
      </c>
      <c r="G16" s="42">
        <v>2133.11</v>
      </c>
      <c r="H16" s="42"/>
      <c r="I16" s="43">
        <v>1365.74</v>
      </c>
      <c r="J16" s="43"/>
      <c r="K16" s="44">
        <f t="shared" si="0"/>
        <v>1.1680564</v>
      </c>
      <c r="L16" s="44">
        <v>1.484</v>
      </c>
      <c r="M16" s="44">
        <v>155.25</v>
      </c>
      <c r="N16" s="44">
        <v>102.74</v>
      </c>
      <c r="O16" s="44">
        <v>1.3841000000000001</v>
      </c>
      <c r="P16" s="44">
        <v>0.70199999999999996</v>
      </c>
      <c r="Q16" s="44">
        <f t="shared" si="1"/>
        <v>2.1139601139601139</v>
      </c>
      <c r="R16" s="44">
        <f t="shared" si="2"/>
        <v>2.0540044000000002</v>
      </c>
      <c r="S16" s="44">
        <v>0.78710000000000002</v>
      </c>
      <c r="T16" s="44">
        <f t="shared" si="3"/>
        <v>1.6638980056980057</v>
      </c>
      <c r="U16" s="44">
        <f t="shared" si="4"/>
        <v>72.123479999999986</v>
      </c>
      <c r="V16" s="44">
        <f t="shared" si="5"/>
        <v>1.6638980056980057</v>
      </c>
      <c r="W16" s="44">
        <f t="shared" si="6"/>
        <v>1.6167068632400001</v>
      </c>
      <c r="X16" s="44">
        <f t="shared" si="7"/>
        <v>74.22874069792644</v>
      </c>
      <c r="Y16" s="44">
        <f t="shared" si="8"/>
        <v>120.006114536</v>
      </c>
    </row>
    <row r="17" spans="1:25">
      <c r="A17" s="41">
        <v>34425</v>
      </c>
      <c r="B17" s="42">
        <v>3125.3</v>
      </c>
      <c r="C17" s="42">
        <v>19807.602500000005</v>
      </c>
      <c r="D17" s="42">
        <v>450.91</v>
      </c>
      <c r="E17" s="42">
        <v>2004.2</v>
      </c>
      <c r="F17" s="42">
        <v>4267.12</v>
      </c>
      <c r="G17" s="42">
        <v>2245.98</v>
      </c>
      <c r="H17" s="42"/>
      <c r="I17" s="43">
        <v>1427.37</v>
      </c>
      <c r="J17" s="43"/>
      <c r="K17" s="44">
        <f t="shared" si="0"/>
        <v>1.183168</v>
      </c>
      <c r="L17" s="44">
        <v>1.52</v>
      </c>
      <c r="M17" s="44">
        <v>152.56</v>
      </c>
      <c r="N17" s="44">
        <v>101.69</v>
      </c>
      <c r="O17" s="44">
        <v>1.3823000000000001</v>
      </c>
      <c r="P17" s="44">
        <v>0.71550000000000002</v>
      </c>
      <c r="Q17" s="44">
        <f t="shared" si="1"/>
        <v>2.124388539482879</v>
      </c>
      <c r="R17" s="44">
        <f t="shared" si="2"/>
        <v>2.1010960000000001</v>
      </c>
      <c r="S17" s="44">
        <v>0.77839999999999998</v>
      </c>
      <c r="T17" s="44">
        <f t="shared" si="3"/>
        <v>1.6536240391334731</v>
      </c>
      <c r="U17" s="44">
        <f t="shared" si="4"/>
        <v>72.759195000000005</v>
      </c>
      <c r="V17" s="44">
        <f t="shared" si="5"/>
        <v>1.6536240391334731</v>
      </c>
      <c r="W17" s="44">
        <f t="shared" si="6"/>
        <v>1.6354931264000001</v>
      </c>
      <c r="X17" s="44">
        <f t="shared" si="7"/>
        <v>73.565796136873317</v>
      </c>
      <c r="Y17" s="44">
        <f t="shared" si="8"/>
        <v>120.31635392</v>
      </c>
    </row>
    <row r="18" spans="1:25">
      <c r="A18" s="41">
        <v>34456</v>
      </c>
      <c r="B18" s="42">
        <v>2970.5</v>
      </c>
      <c r="C18" s="42">
        <v>20303.195789473684</v>
      </c>
      <c r="D18" s="42">
        <v>456.5</v>
      </c>
      <c r="E18" s="42">
        <v>2021.2</v>
      </c>
      <c r="F18" s="42">
        <v>4326.7700000000004</v>
      </c>
      <c r="G18" s="42">
        <v>2127.6999999999998</v>
      </c>
      <c r="H18" s="42"/>
      <c r="I18" s="43">
        <v>1358.74</v>
      </c>
      <c r="J18" s="43"/>
      <c r="K18" s="44">
        <f t="shared" si="0"/>
        <v>1.1878878500000001</v>
      </c>
      <c r="L18" s="44">
        <v>1.5115000000000001</v>
      </c>
      <c r="M18" s="44">
        <v>154</v>
      </c>
      <c r="N18" s="44">
        <v>104.74</v>
      </c>
      <c r="O18" s="44">
        <v>1.3835</v>
      </c>
      <c r="P18" s="44">
        <v>0.7379</v>
      </c>
      <c r="Q18" s="44">
        <f t="shared" si="1"/>
        <v>2.0483805393684782</v>
      </c>
      <c r="R18" s="44">
        <f t="shared" si="2"/>
        <v>2.0911602500000002</v>
      </c>
      <c r="S18" s="44">
        <v>0.78590000000000004</v>
      </c>
      <c r="T18" s="44">
        <f t="shared" si="3"/>
        <v>1.609822265889687</v>
      </c>
      <c r="U18" s="44">
        <f t="shared" si="4"/>
        <v>77.287645999999995</v>
      </c>
      <c r="V18" s="44">
        <f t="shared" si="5"/>
        <v>1.609822265889687</v>
      </c>
      <c r="W18" s="44">
        <f t="shared" si="6"/>
        <v>1.6434428404750001</v>
      </c>
      <c r="X18" s="44">
        <f t="shared" si="7"/>
        <v>75.706541380556558</v>
      </c>
      <c r="Y18" s="44">
        <f t="shared" si="8"/>
        <v>124.419373409</v>
      </c>
    </row>
    <row r="19" spans="1:25">
      <c r="A19" s="41">
        <v>34486</v>
      </c>
      <c r="B19" s="42">
        <v>2919.2</v>
      </c>
      <c r="C19" s="42">
        <v>21014.757727272725</v>
      </c>
      <c r="D19" s="42">
        <v>444.27</v>
      </c>
      <c r="E19" s="42">
        <v>1931.1</v>
      </c>
      <c r="F19" s="42">
        <v>4025.25</v>
      </c>
      <c r="G19" s="42">
        <v>2025.34</v>
      </c>
      <c r="H19" s="42"/>
      <c r="I19" s="43">
        <v>1284.5999999999999</v>
      </c>
      <c r="J19" s="43"/>
      <c r="K19" s="44">
        <f t="shared" si="0"/>
        <v>1.2338317599999999</v>
      </c>
      <c r="L19" s="44">
        <v>1.5448</v>
      </c>
      <c r="M19" s="44">
        <v>158.11000000000001</v>
      </c>
      <c r="N19" s="44">
        <v>98.43</v>
      </c>
      <c r="O19" s="44">
        <v>1.3839999999999999</v>
      </c>
      <c r="P19" s="44">
        <v>0.72809999999999997</v>
      </c>
      <c r="Q19" s="44">
        <f t="shared" si="1"/>
        <v>2.1216865815135284</v>
      </c>
      <c r="R19" s="44">
        <f t="shared" si="2"/>
        <v>2.1380032</v>
      </c>
      <c r="S19" s="44">
        <v>0.79869999999999997</v>
      </c>
      <c r="T19" s="44">
        <f t="shared" si="3"/>
        <v>1.6945910726548552</v>
      </c>
      <c r="U19" s="44">
        <f t="shared" si="4"/>
        <v>71.666882999999999</v>
      </c>
      <c r="V19" s="44">
        <f t="shared" si="5"/>
        <v>1.6945910726548552</v>
      </c>
      <c r="W19" s="44">
        <f t="shared" si="6"/>
        <v>1.7076231558399997</v>
      </c>
      <c r="X19" s="44">
        <f t="shared" si="7"/>
        <v>71.119942196531795</v>
      </c>
      <c r="Y19" s="44">
        <f t="shared" si="8"/>
        <v>121.4460601368</v>
      </c>
    </row>
    <row r="20" spans="1:25">
      <c r="A20" s="41">
        <v>34516</v>
      </c>
      <c r="B20" s="42">
        <v>3082.6</v>
      </c>
      <c r="C20" s="42">
        <v>20548.776666666665</v>
      </c>
      <c r="D20" s="42">
        <v>458.26</v>
      </c>
      <c r="E20" s="42">
        <v>2003.5</v>
      </c>
      <c r="F20" s="42">
        <v>4178.97</v>
      </c>
      <c r="G20" s="42">
        <v>2146.64</v>
      </c>
      <c r="H20" s="42"/>
      <c r="I20" s="43">
        <v>1373.6</v>
      </c>
      <c r="J20" s="43"/>
      <c r="K20" s="44">
        <f t="shared" si="0"/>
        <v>1.2359720000000001</v>
      </c>
      <c r="L20" s="44">
        <v>1.544</v>
      </c>
      <c r="M20" s="44">
        <v>151.59</v>
      </c>
      <c r="N20" s="44">
        <v>100.14</v>
      </c>
      <c r="O20" s="44">
        <v>1.3866000000000001</v>
      </c>
      <c r="P20" s="44">
        <v>0.73980000000000001</v>
      </c>
      <c r="Q20" s="44">
        <f t="shared" si="1"/>
        <v>2.0870505542038389</v>
      </c>
      <c r="R20" s="44">
        <f t="shared" si="2"/>
        <v>2.1409104000000001</v>
      </c>
      <c r="S20" s="44">
        <v>0.80049999999999999</v>
      </c>
      <c r="T20" s="44">
        <f t="shared" si="3"/>
        <v>1.6706839686401731</v>
      </c>
      <c r="U20" s="44">
        <f t="shared" si="4"/>
        <v>74.083572000000004</v>
      </c>
      <c r="V20" s="44">
        <f t="shared" si="5"/>
        <v>1.6706839686401731</v>
      </c>
      <c r="W20" s="44">
        <f t="shared" si="6"/>
        <v>1.7137987752000001</v>
      </c>
      <c r="X20" s="44">
        <f t="shared" si="7"/>
        <v>72.219818260493298</v>
      </c>
      <c r="Y20" s="44">
        <f t="shared" si="8"/>
        <v>123.77023608</v>
      </c>
    </row>
    <row r="21" spans="1:25">
      <c r="A21" s="41">
        <v>34547</v>
      </c>
      <c r="B21" s="42">
        <v>3251.3</v>
      </c>
      <c r="C21" s="42">
        <v>20603.468260869566</v>
      </c>
      <c r="D21" s="42">
        <v>475.49</v>
      </c>
      <c r="E21" s="42">
        <v>2063.9</v>
      </c>
      <c r="F21" s="42">
        <v>4349.5</v>
      </c>
      <c r="G21" s="42">
        <v>2212.85</v>
      </c>
      <c r="H21" s="42"/>
      <c r="I21" s="43">
        <v>1397.12</v>
      </c>
      <c r="J21" s="43"/>
      <c r="K21" s="44">
        <f t="shared" si="0"/>
        <v>1.23645008</v>
      </c>
      <c r="L21" s="44">
        <v>1.5351999999999999</v>
      </c>
      <c r="M21" s="44">
        <v>152.6</v>
      </c>
      <c r="N21" s="44">
        <v>100.19</v>
      </c>
      <c r="O21" s="44">
        <v>1.3674999999999999</v>
      </c>
      <c r="P21" s="44">
        <v>0.74309999999999998</v>
      </c>
      <c r="Q21" s="44">
        <f t="shared" si="1"/>
        <v>2.0659399811600054</v>
      </c>
      <c r="R21" s="44">
        <f t="shared" si="2"/>
        <v>2.099386</v>
      </c>
      <c r="S21" s="44">
        <v>0.8054</v>
      </c>
      <c r="T21" s="44">
        <f t="shared" si="3"/>
        <v>1.6639080608262684</v>
      </c>
      <c r="U21" s="44">
        <f t="shared" si="4"/>
        <v>74.451188999999999</v>
      </c>
      <c r="V21" s="44">
        <f t="shared" si="5"/>
        <v>1.6639080608262684</v>
      </c>
      <c r="W21" s="44">
        <f t="shared" si="6"/>
        <v>1.6908454844</v>
      </c>
      <c r="X21" s="44">
        <f t="shared" si="7"/>
        <v>73.265082266910412</v>
      </c>
      <c r="Y21" s="44">
        <f t="shared" si="8"/>
        <v>123.87993351519999</v>
      </c>
    </row>
    <row r="22" spans="1:25">
      <c r="A22" s="41">
        <v>34578</v>
      </c>
      <c r="B22" s="42">
        <v>3026.3</v>
      </c>
      <c r="C22" s="42">
        <v>19934.190476190477</v>
      </c>
      <c r="D22" s="42">
        <v>462.69</v>
      </c>
      <c r="E22" s="42">
        <v>1967.7</v>
      </c>
      <c r="F22" s="42">
        <v>4354.18</v>
      </c>
      <c r="G22" s="42">
        <v>2011.75</v>
      </c>
      <c r="H22" s="42"/>
      <c r="I22" s="43">
        <v>1302.53</v>
      </c>
      <c r="J22" s="43"/>
      <c r="K22" s="44">
        <f t="shared" si="0"/>
        <v>1.25995122</v>
      </c>
      <c r="L22" s="44">
        <v>1.5777000000000001</v>
      </c>
      <c r="M22" s="44">
        <v>153.34</v>
      </c>
      <c r="N22" s="44">
        <v>99.36</v>
      </c>
      <c r="O22" s="44">
        <v>1.3441000000000001</v>
      </c>
      <c r="P22" s="44">
        <v>0.74060000000000004</v>
      </c>
      <c r="Q22" s="44">
        <f t="shared" si="1"/>
        <v>2.1302997569538213</v>
      </c>
      <c r="R22" s="44">
        <f t="shared" si="2"/>
        <v>2.1205865700000004</v>
      </c>
      <c r="S22" s="44">
        <v>0.79859999999999998</v>
      </c>
      <c r="T22" s="44">
        <f t="shared" si="3"/>
        <v>1.7012573859033215</v>
      </c>
      <c r="U22" s="44">
        <f t="shared" si="4"/>
        <v>73.586016000000001</v>
      </c>
      <c r="V22" s="44">
        <f t="shared" si="5"/>
        <v>1.7012573859033215</v>
      </c>
      <c r="W22" s="44">
        <f t="shared" si="6"/>
        <v>1.6935004348020002</v>
      </c>
      <c r="X22" s="44">
        <f t="shared" si="7"/>
        <v>73.92307120005951</v>
      </c>
      <c r="Y22" s="44">
        <f t="shared" si="8"/>
        <v>125.18875321920001</v>
      </c>
    </row>
    <row r="23" spans="1:25">
      <c r="A23" s="41">
        <v>34610</v>
      </c>
      <c r="B23" s="42">
        <v>3097.4</v>
      </c>
      <c r="C23" s="42">
        <v>19851.599999999999</v>
      </c>
      <c r="D23" s="42">
        <v>472.35</v>
      </c>
      <c r="E23" s="42">
        <v>1980.9</v>
      </c>
      <c r="F23" s="42">
        <v>4291.6499999999996</v>
      </c>
      <c r="G23" s="42">
        <v>2071.63</v>
      </c>
      <c r="H23" s="42"/>
      <c r="I23" s="43">
        <v>1327.67</v>
      </c>
      <c r="J23" s="43"/>
      <c r="K23" s="44">
        <f t="shared" si="0"/>
        <v>1.3016721</v>
      </c>
      <c r="L23" s="44">
        <v>1.6365000000000001</v>
      </c>
      <c r="M23" s="44">
        <v>157.81</v>
      </c>
      <c r="N23" s="44">
        <v>96.97</v>
      </c>
      <c r="O23" s="44">
        <v>1.3534999999999999</v>
      </c>
      <c r="P23" s="44">
        <v>0.74250000000000005</v>
      </c>
      <c r="Q23" s="44">
        <f t="shared" si="1"/>
        <v>2.2040404040404038</v>
      </c>
      <c r="R23" s="44">
        <f t="shared" si="2"/>
        <v>2.21500275</v>
      </c>
      <c r="S23" s="44">
        <v>0.7954</v>
      </c>
      <c r="T23" s="44">
        <f t="shared" si="3"/>
        <v>1.7530937373737372</v>
      </c>
      <c r="U23" s="44">
        <f t="shared" si="4"/>
        <v>72.000225</v>
      </c>
      <c r="V23" s="44">
        <f t="shared" si="5"/>
        <v>1.7530937373737372</v>
      </c>
      <c r="W23" s="44">
        <f t="shared" si="6"/>
        <v>1.7618131873499998</v>
      </c>
      <c r="X23" s="44">
        <f t="shared" si="7"/>
        <v>71.643886220908755</v>
      </c>
      <c r="Y23" s="44">
        <f t="shared" si="8"/>
        <v>126.223143537</v>
      </c>
    </row>
    <row r="24" spans="1:25">
      <c r="A24" s="41">
        <v>34639</v>
      </c>
      <c r="B24" s="42">
        <v>3081.4</v>
      </c>
      <c r="C24" s="42">
        <v>19277.264499999997</v>
      </c>
      <c r="D24" s="42">
        <v>453.69</v>
      </c>
      <c r="E24" s="42">
        <v>1833.8</v>
      </c>
      <c r="F24" s="42">
        <v>4093.41</v>
      </c>
      <c r="G24" s="42">
        <v>2048.2600000000002</v>
      </c>
      <c r="H24" s="42"/>
      <c r="I24" s="43">
        <v>1323.35</v>
      </c>
      <c r="J24" s="43"/>
      <c r="K24" s="44">
        <f t="shared" si="0"/>
        <v>1.2476349200000001</v>
      </c>
      <c r="L24" s="44">
        <v>1.5662</v>
      </c>
      <c r="M24" s="44">
        <v>158.47999999999999</v>
      </c>
      <c r="N24" s="44">
        <v>98.9</v>
      </c>
      <c r="O24" s="44">
        <v>1.3765000000000001</v>
      </c>
      <c r="P24" s="44">
        <v>0.76859999999999995</v>
      </c>
      <c r="Q24" s="44">
        <f t="shared" si="1"/>
        <v>2.0377309393702836</v>
      </c>
      <c r="R24" s="44">
        <f t="shared" si="2"/>
        <v>2.1558743000000002</v>
      </c>
      <c r="S24" s="44">
        <v>0.79659999999999997</v>
      </c>
      <c r="T24" s="44">
        <f t="shared" si="3"/>
        <v>1.6232564663023681</v>
      </c>
      <c r="U24" s="44">
        <f t="shared" si="4"/>
        <v>76.014539999999997</v>
      </c>
      <c r="V24" s="44">
        <f t="shared" si="5"/>
        <v>1.6232564663023681</v>
      </c>
      <c r="W24" s="44">
        <f t="shared" si="6"/>
        <v>1.7173694673800002</v>
      </c>
      <c r="X24" s="44">
        <f t="shared" si="7"/>
        <v>71.8488921176898</v>
      </c>
      <c r="Y24" s="44">
        <f t="shared" si="8"/>
        <v>123.39109358800002</v>
      </c>
    </row>
    <row r="25" spans="1:25">
      <c r="A25" s="41">
        <v>34669</v>
      </c>
      <c r="B25" s="42">
        <v>3065.5</v>
      </c>
      <c r="C25" s="42">
        <v>19299.472857142857</v>
      </c>
      <c r="D25" s="42">
        <v>459.27</v>
      </c>
      <c r="E25" s="42">
        <v>1857.4</v>
      </c>
      <c r="F25" s="42">
        <v>4213.6099999999997</v>
      </c>
      <c r="G25" s="42">
        <v>2106.58</v>
      </c>
      <c r="H25" s="42"/>
      <c r="I25" s="43">
        <v>1320.59</v>
      </c>
      <c r="J25" s="43"/>
      <c r="K25" s="44">
        <f t="shared" si="0"/>
        <v>1.26220058</v>
      </c>
      <c r="L25" s="44">
        <v>1.5662</v>
      </c>
      <c r="M25" s="44">
        <v>155.13999999999999</v>
      </c>
      <c r="N25" s="44">
        <v>99.76</v>
      </c>
      <c r="O25" s="44">
        <v>1.4024000000000001</v>
      </c>
      <c r="P25" s="44">
        <v>0.77580000000000005</v>
      </c>
      <c r="Q25" s="44">
        <f t="shared" si="1"/>
        <v>2.0188192833204432</v>
      </c>
      <c r="R25" s="44">
        <f t="shared" si="2"/>
        <v>2.1964388800000001</v>
      </c>
      <c r="S25" s="44">
        <v>0.80589999999999995</v>
      </c>
      <c r="T25" s="44">
        <f t="shared" si="3"/>
        <v>1.6269664604279452</v>
      </c>
      <c r="U25" s="44">
        <f t="shared" si="4"/>
        <v>77.393808000000007</v>
      </c>
      <c r="V25" s="44">
        <f t="shared" si="5"/>
        <v>1.6269664604279452</v>
      </c>
      <c r="W25" s="44">
        <f t="shared" si="6"/>
        <v>1.7701100933920002</v>
      </c>
      <c r="X25" s="44">
        <f t="shared" si="7"/>
        <v>71.135196805476326</v>
      </c>
      <c r="Y25" s="44">
        <f t="shared" si="8"/>
        <v>125.9171298608</v>
      </c>
    </row>
    <row r="26" spans="1:25">
      <c r="A26" s="41">
        <v>34701</v>
      </c>
      <c r="B26" s="42">
        <v>2991.6</v>
      </c>
      <c r="C26" s="42">
        <v>18948.411052631578</v>
      </c>
      <c r="D26" s="42">
        <v>470.42</v>
      </c>
      <c r="E26" s="42">
        <v>1784.7</v>
      </c>
      <c r="F26" s="42">
        <v>4017.48</v>
      </c>
      <c r="G26" s="42">
        <v>2024.82</v>
      </c>
      <c r="H26" s="42"/>
      <c r="I26" s="43">
        <v>1296.71</v>
      </c>
      <c r="J26" s="43"/>
      <c r="K26" s="44">
        <f t="shared" si="0"/>
        <v>1.2837499999999999</v>
      </c>
      <c r="L26" s="44">
        <v>1.58</v>
      </c>
      <c r="M26" s="44">
        <v>156.13999999999999</v>
      </c>
      <c r="N26" s="44">
        <v>99.59</v>
      </c>
      <c r="O26" s="44">
        <v>1.4075</v>
      </c>
      <c r="P26" s="44">
        <v>0.75680000000000003</v>
      </c>
      <c r="Q26" s="44">
        <f t="shared" si="1"/>
        <v>2.087737843551797</v>
      </c>
      <c r="R26" s="44">
        <f t="shared" si="2"/>
        <v>2.2238500000000001</v>
      </c>
      <c r="S26" s="44">
        <v>0.8125</v>
      </c>
      <c r="T26" s="44">
        <f t="shared" si="3"/>
        <v>1.696286997885835</v>
      </c>
      <c r="U26" s="44">
        <f t="shared" si="4"/>
        <v>75.369712000000007</v>
      </c>
      <c r="V26" s="44">
        <f t="shared" si="5"/>
        <v>1.696286997885835</v>
      </c>
      <c r="W26" s="44">
        <f t="shared" si="6"/>
        <v>1.8068781249999999</v>
      </c>
      <c r="X26" s="44">
        <f t="shared" si="7"/>
        <v>70.756660746003561</v>
      </c>
      <c r="Y26" s="44">
        <f t="shared" si="8"/>
        <v>127.8486625</v>
      </c>
    </row>
    <row r="27" spans="1:25">
      <c r="A27" s="41">
        <v>34731</v>
      </c>
      <c r="B27" s="42">
        <v>3009.3</v>
      </c>
      <c r="C27" s="42">
        <v>18065.028500000008</v>
      </c>
      <c r="D27" s="42">
        <v>487.39</v>
      </c>
      <c r="E27" s="42">
        <v>1881.1</v>
      </c>
      <c r="F27" s="42">
        <v>4124.8100000000004</v>
      </c>
      <c r="G27" s="42">
        <v>2097.85</v>
      </c>
      <c r="H27" s="42"/>
      <c r="I27" s="43">
        <v>1312.78</v>
      </c>
      <c r="J27" s="43"/>
      <c r="K27" s="44">
        <f t="shared" si="0"/>
        <v>1.3381619999999999</v>
      </c>
      <c r="L27" s="44">
        <v>1.5854999999999999</v>
      </c>
      <c r="M27" s="44">
        <v>157.07</v>
      </c>
      <c r="N27" s="44">
        <v>96.68</v>
      </c>
      <c r="O27" s="44">
        <v>1.3913</v>
      </c>
      <c r="P27" s="44">
        <v>0.73919999999999997</v>
      </c>
      <c r="Q27" s="44">
        <f t="shared" si="1"/>
        <v>2.1448863636363638</v>
      </c>
      <c r="R27" s="44">
        <f t="shared" si="2"/>
        <v>2.2059061499999997</v>
      </c>
      <c r="S27" s="44">
        <v>0.84399999999999997</v>
      </c>
      <c r="T27" s="44">
        <f t="shared" si="3"/>
        <v>1.8102840909090907</v>
      </c>
      <c r="U27" s="44">
        <f t="shared" si="4"/>
        <v>71.465856000000002</v>
      </c>
      <c r="V27" s="44">
        <f t="shared" si="5"/>
        <v>1.8102840909090907</v>
      </c>
      <c r="W27" s="44">
        <f t="shared" si="6"/>
        <v>1.8617847905999998</v>
      </c>
      <c r="X27" s="44">
        <f t="shared" si="7"/>
        <v>69.488967153022358</v>
      </c>
      <c r="Y27" s="44">
        <f t="shared" si="8"/>
        <v>129.37350215999999</v>
      </c>
    </row>
    <row r="28" spans="1:25">
      <c r="A28" s="41">
        <v>34759</v>
      </c>
      <c r="B28" s="42">
        <v>3137.9</v>
      </c>
      <c r="C28" s="42">
        <v>16447.561363636367</v>
      </c>
      <c r="D28" s="42">
        <v>500.71</v>
      </c>
      <c r="E28" s="42">
        <v>1867.1</v>
      </c>
      <c r="F28" s="42">
        <v>4313.6099999999997</v>
      </c>
      <c r="G28" s="42">
        <v>1914.69</v>
      </c>
      <c r="H28" s="42"/>
      <c r="I28" s="43">
        <v>1300.1300000000001</v>
      </c>
      <c r="J28" s="43"/>
      <c r="K28" s="44">
        <f t="shared" si="0"/>
        <v>1.4262246000000001</v>
      </c>
      <c r="L28" s="44">
        <v>1.6220000000000001</v>
      </c>
      <c r="M28" s="44">
        <v>152.86000000000001</v>
      </c>
      <c r="N28" s="44">
        <v>86.59</v>
      </c>
      <c r="O28" s="44">
        <v>1.3995</v>
      </c>
      <c r="P28" s="44">
        <v>0.73599999999999999</v>
      </c>
      <c r="Q28" s="44">
        <f t="shared" si="1"/>
        <v>2.2038043478260874</v>
      </c>
      <c r="R28" s="44">
        <f t="shared" si="2"/>
        <v>2.2699890000000003</v>
      </c>
      <c r="S28" s="44">
        <v>0.87929999999999997</v>
      </c>
      <c r="T28" s="44">
        <f t="shared" si="3"/>
        <v>1.9378051630434783</v>
      </c>
      <c r="U28" s="44">
        <f t="shared" si="4"/>
        <v>63.730240000000002</v>
      </c>
      <c r="V28" s="44">
        <f t="shared" si="5"/>
        <v>1.9378051630434783</v>
      </c>
      <c r="W28" s="44">
        <f t="shared" si="6"/>
        <v>1.9960013276999999</v>
      </c>
      <c r="X28" s="44">
        <f t="shared" si="7"/>
        <v>61.872097177563425</v>
      </c>
      <c r="Y28" s="44">
        <f t="shared" si="8"/>
        <v>123.49678811400001</v>
      </c>
    </row>
    <row r="29" spans="1:25">
      <c r="A29" s="41">
        <v>34792</v>
      </c>
      <c r="B29" s="42">
        <v>3216.7</v>
      </c>
      <c r="C29" s="42">
        <v>16322.085499999997</v>
      </c>
      <c r="D29" s="42">
        <v>514.71</v>
      </c>
      <c r="E29" s="42">
        <v>2006.5</v>
      </c>
      <c r="F29" s="42">
        <v>4279.47</v>
      </c>
      <c r="G29" s="42">
        <v>2017.95</v>
      </c>
      <c r="H29" s="42"/>
      <c r="I29" s="43">
        <v>1346.68</v>
      </c>
      <c r="J29" s="43"/>
      <c r="K29" s="44">
        <f t="shared" si="0"/>
        <v>1.40740632</v>
      </c>
      <c r="L29" s="44">
        <v>1.6092</v>
      </c>
      <c r="M29" s="44">
        <v>140.5</v>
      </c>
      <c r="N29" s="44">
        <v>84.29</v>
      </c>
      <c r="O29" s="44">
        <v>1.3554999999999999</v>
      </c>
      <c r="P29" s="44">
        <v>0.72709999999999997</v>
      </c>
      <c r="Q29" s="44">
        <f t="shared" si="1"/>
        <v>2.2131756292119378</v>
      </c>
      <c r="R29" s="44">
        <f t="shared" si="2"/>
        <v>2.1812705999999999</v>
      </c>
      <c r="S29" s="44">
        <v>0.87460000000000004</v>
      </c>
      <c r="T29" s="44">
        <f t="shared" si="3"/>
        <v>1.935643405308761</v>
      </c>
      <c r="U29" s="44">
        <f t="shared" si="4"/>
        <v>61.287258999999999</v>
      </c>
      <c r="V29" s="44">
        <f t="shared" si="5"/>
        <v>1.935643405308761</v>
      </c>
      <c r="W29" s="44">
        <f t="shared" si="6"/>
        <v>1.9077392667599999</v>
      </c>
      <c r="X29" s="44">
        <f t="shared" si="7"/>
        <v>62.18369605311694</v>
      </c>
      <c r="Y29" s="44">
        <f t="shared" si="8"/>
        <v>118.63027871280001</v>
      </c>
    </row>
    <row r="30" spans="1:25">
      <c r="A30" s="41">
        <v>34820</v>
      </c>
      <c r="B30" s="42">
        <v>3319.4</v>
      </c>
      <c r="C30" s="42">
        <v>16265.894999999999</v>
      </c>
      <c r="D30" s="42">
        <v>533.41</v>
      </c>
      <c r="E30" s="42">
        <v>1981.4</v>
      </c>
      <c r="F30" s="42">
        <v>4448.6400000000003</v>
      </c>
      <c r="G30" s="42">
        <v>2099.9499999999998</v>
      </c>
      <c r="H30" s="42"/>
      <c r="I30" s="43">
        <v>1377.67</v>
      </c>
      <c r="J30" s="43"/>
      <c r="K30" s="44">
        <f t="shared" si="0"/>
        <v>1.3802648</v>
      </c>
      <c r="L30" s="44">
        <v>1.5855999999999999</v>
      </c>
      <c r="M30" s="44">
        <v>135.27000000000001</v>
      </c>
      <c r="N30" s="44">
        <v>84.56</v>
      </c>
      <c r="O30" s="44">
        <v>1.37</v>
      </c>
      <c r="P30" s="44">
        <v>0.71750000000000003</v>
      </c>
      <c r="Q30" s="44">
        <f t="shared" si="1"/>
        <v>2.2098954703832749</v>
      </c>
      <c r="R30" s="44">
        <f t="shared" si="2"/>
        <v>2.172272</v>
      </c>
      <c r="S30" s="44">
        <v>0.87050000000000005</v>
      </c>
      <c r="T30" s="44">
        <f t="shared" si="3"/>
        <v>1.9237140069686409</v>
      </c>
      <c r="U30" s="44">
        <f t="shared" si="4"/>
        <v>60.671800000000005</v>
      </c>
      <c r="V30" s="44">
        <f t="shared" si="5"/>
        <v>1.9237140069686409</v>
      </c>
      <c r="W30" s="44">
        <f t="shared" si="6"/>
        <v>1.8909627760000001</v>
      </c>
      <c r="X30" s="44">
        <f t="shared" si="7"/>
        <v>61.722627737226276</v>
      </c>
      <c r="Y30" s="44">
        <f t="shared" si="8"/>
        <v>116.715191488</v>
      </c>
    </row>
    <row r="31" spans="1:25">
      <c r="A31" s="41">
        <v>34851</v>
      </c>
      <c r="B31" s="42">
        <v>3314.6</v>
      </c>
      <c r="C31" s="42">
        <v>15039.442727272726</v>
      </c>
      <c r="D31" s="42">
        <v>544.75</v>
      </c>
      <c r="E31" s="42">
        <v>1981</v>
      </c>
      <c r="F31" s="42">
        <v>4527.1499999999996</v>
      </c>
      <c r="G31" s="42">
        <v>2089.04</v>
      </c>
      <c r="H31" s="42"/>
      <c r="I31" s="43">
        <v>1362.52</v>
      </c>
      <c r="J31" s="43"/>
      <c r="K31" s="44">
        <f t="shared" si="0"/>
        <v>1.4176198799999999</v>
      </c>
      <c r="L31" s="44">
        <v>1.5956999999999999</v>
      </c>
      <c r="M31" s="44">
        <v>134.38</v>
      </c>
      <c r="N31" s="44">
        <v>84.64</v>
      </c>
      <c r="O31" s="44">
        <v>1.3725000000000001</v>
      </c>
      <c r="P31" s="44">
        <v>0.71050000000000002</v>
      </c>
      <c r="Q31" s="44">
        <f t="shared" si="1"/>
        <v>2.24588318085855</v>
      </c>
      <c r="R31" s="44">
        <f t="shared" si="2"/>
        <v>2.1900982500000001</v>
      </c>
      <c r="S31" s="44">
        <v>0.88839999999999997</v>
      </c>
      <c r="T31" s="44">
        <f t="shared" si="3"/>
        <v>1.995242617874736</v>
      </c>
      <c r="U31" s="44">
        <f t="shared" si="4"/>
        <v>60.136720000000004</v>
      </c>
      <c r="V31" s="44">
        <f t="shared" si="5"/>
        <v>1.995242617874736</v>
      </c>
      <c r="W31" s="44">
        <f t="shared" si="6"/>
        <v>1.9456832852999999</v>
      </c>
      <c r="X31" s="44">
        <f t="shared" si="7"/>
        <v>61.668488160291439</v>
      </c>
      <c r="Y31" s="44">
        <f t="shared" si="8"/>
        <v>119.9873466432</v>
      </c>
    </row>
    <row r="32" spans="1:25">
      <c r="A32" s="41">
        <v>34883</v>
      </c>
      <c r="B32" s="42">
        <v>3463.3</v>
      </c>
      <c r="C32" s="42">
        <v>16188.695714285714</v>
      </c>
      <c r="D32" s="42">
        <v>562.05999999999995</v>
      </c>
      <c r="E32" s="42">
        <v>2083.3000000000002</v>
      </c>
      <c r="F32" s="42">
        <v>4615.05</v>
      </c>
      <c r="G32" s="42">
        <v>2222.5100000000002</v>
      </c>
      <c r="H32" s="42"/>
      <c r="I32" s="43">
        <v>1435.52</v>
      </c>
      <c r="J32" s="43"/>
      <c r="K32" s="44">
        <f t="shared" si="0"/>
        <v>1.40974332</v>
      </c>
      <c r="L32" s="44">
        <v>1.5969</v>
      </c>
      <c r="M32" s="44">
        <v>134.93</v>
      </c>
      <c r="N32" s="44">
        <v>88.48</v>
      </c>
      <c r="O32" s="44">
        <v>1.3656999999999999</v>
      </c>
      <c r="P32" s="44">
        <v>0.73880000000000001</v>
      </c>
      <c r="Q32" s="44">
        <f t="shared" si="1"/>
        <v>2.1614780725500813</v>
      </c>
      <c r="R32" s="44">
        <f t="shared" si="2"/>
        <v>2.1808863299999999</v>
      </c>
      <c r="S32" s="44">
        <v>0.88280000000000003</v>
      </c>
      <c r="T32" s="44">
        <f t="shared" si="3"/>
        <v>1.9081528424472116</v>
      </c>
      <c r="U32" s="44">
        <f t="shared" si="4"/>
        <v>65.36902400000001</v>
      </c>
      <c r="V32" s="44">
        <f t="shared" si="5"/>
        <v>1.9081528424472116</v>
      </c>
      <c r="W32" s="44">
        <f t="shared" si="6"/>
        <v>1.9252864521239998</v>
      </c>
      <c r="X32" s="44">
        <f t="shared" si="7"/>
        <v>64.787288569964133</v>
      </c>
      <c r="Y32" s="44">
        <f t="shared" si="8"/>
        <v>124.73408895360001</v>
      </c>
    </row>
    <row r="33" spans="1:25">
      <c r="A33" s="41">
        <v>34912</v>
      </c>
      <c r="B33" s="42">
        <v>3477.8</v>
      </c>
      <c r="C33" s="42">
        <v>17410.717826086951</v>
      </c>
      <c r="D33" s="42">
        <v>561.88</v>
      </c>
      <c r="E33" s="42">
        <v>2094.3000000000002</v>
      </c>
      <c r="F33" s="42">
        <v>4516.7</v>
      </c>
      <c r="G33" s="42">
        <v>2234.23</v>
      </c>
      <c r="H33" s="42"/>
      <c r="I33" s="43">
        <v>1432.86</v>
      </c>
      <c r="J33" s="43"/>
      <c r="K33" s="44">
        <f t="shared" si="0"/>
        <v>1.3325180400000001</v>
      </c>
      <c r="L33" s="44">
        <v>1.5498000000000001</v>
      </c>
      <c r="M33" s="44">
        <v>140.58000000000001</v>
      </c>
      <c r="N33" s="44">
        <v>97.47</v>
      </c>
      <c r="O33" s="44">
        <v>1.3436999999999999</v>
      </c>
      <c r="P33" s="44">
        <v>0.75119999999999998</v>
      </c>
      <c r="Q33" s="44">
        <f t="shared" si="1"/>
        <v>2.0630990415335466</v>
      </c>
      <c r="R33" s="44">
        <f t="shared" si="2"/>
        <v>2.0824662599999999</v>
      </c>
      <c r="S33" s="44">
        <v>0.85980000000000001</v>
      </c>
      <c r="T33" s="44">
        <f t="shared" si="3"/>
        <v>1.7738525559105434</v>
      </c>
      <c r="U33" s="44">
        <f t="shared" si="4"/>
        <v>73.219464000000002</v>
      </c>
      <c r="V33" s="44">
        <f t="shared" si="5"/>
        <v>1.7738525559105434</v>
      </c>
      <c r="W33" s="44">
        <f t="shared" si="6"/>
        <v>1.7905044903479999</v>
      </c>
      <c r="X33" s="44">
        <f t="shared" si="7"/>
        <v>72.538513060951118</v>
      </c>
      <c r="Y33" s="44">
        <f t="shared" si="8"/>
        <v>129.88053335879999</v>
      </c>
    </row>
    <row r="34" spans="1:25">
      <c r="A34" s="41">
        <v>34943</v>
      </c>
      <c r="B34" s="42">
        <v>3508.2</v>
      </c>
      <c r="C34" s="42">
        <v>18097.157499999998</v>
      </c>
      <c r="D34" s="42">
        <v>584.41</v>
      </c>
      <c r="E34" s="42">
        <v>2091.3000000000002</v>
      </c>
      <c r="F34" s="42">
        <v>4529.75</v>
      </c>
      <c r="G34" s="42">
        <v>2201.27</v>
      </c>
      <c r="H34" s="42"/>
      <c r="I34" s="43">
        <v>1419.6</v>
      </c>
      <c r="J34" s="43"/>
      <c r="K34" s="44">
        <f t="shared" si="0"/>
        <v>1.3703909999999999</v>
      </c>
      <c r="L34" s="44">
        <v>1.585</v>
      </c>
      <c r="M34" s="44">
        <v>151.24</v>
      </c>
      <c r="N34" s="44">
        <v>99.74</v>
      </c>
      <c r="O34" s="44">
        <v>1.3420000000000001</v>
      </c>
      <c r="P34" s="44">
        <v>0.75600000000000001</v>
      </c>
      <c r="Q34" s="44">
        <f t="shared" si="1"/>
        <v>2.0965608465608465</v>
      </c>
      <c r="R34" s="44">
        <f t="shared" si="2"/>
        <v>2.1270700000000002</v>
      </c>
      <c r="S34" s="44">
        <v>0.86460000000000004</v>
      </c>
      <c r="T34" s="44">
        <f t="shared" si="3"/>
        <v>1.8126865079365078</v>
      </c>
      <c r="U34" s="44">
        <f t="shared" si="4"/>
        <v>75.403440000000003</v>
      </c>
      <c r="V34" s="44">
        <f t="shared" si="5"/>
        <v>1.8126865079365078</v>
      </c>
      <c r="W34" s="44">
        <f t="shared" si="6"/>
        <v>1.839064722</v>
      </c>
      <c r="X34" s="44">
        <f t="shared" si="7"/>
        <v>74.32190760059612</v>
      </c>
      <c r="Y34" s="44">
        <f t="shared" si="8"/>
        <v>136.68279833999998</v>
      </c>
    </row>
    <row r="35" spans="1:25">
      <c r="A35" s="41">
        <v>34974</v>
      </c>
      <c r="B35" s="42">
        <v>3529.1</v>
      </c>
      <c r="C35" s="42">
        <v>17951.66523809524</v>
      </c>
      <c r="D35" s="42">
        <v>581.5</v>
      </c>
      <c r="E35" s="42">
        <v>2029.7</v>
      </c>
      <c r="F35" s="42">
        <v>4459.16</v>
      </c>
      <c r="G35" s="42">
        <v>2165.7600000000002</v>
      </c>
      <c r="H35" s="42"/>
      <c r="I35" s="43">
        <v>1407.17</v>
      </c>
      <c r="J35" s="43"/>
      <c r="K35" s="44">
        <f t="shared" si="0"/>
        <v>1.3884341999999998</v>
      </c>
      <c r="L35" s="44">
        <v>1.581</v>
      </c>
      <c r="M35" s="44">
        <v>157.72999999999999</v>
      </c>
      <c r="N35" s="44">
        <v>101.92</v>
      </c>
      <c r="O35" s="44">
        <v>1.3448</v>
      </c>
      <c r="P35" s="44">
        <v>0.76039999999999996</v>
      </c>
      <c r="Q35" s="44">
        <f t="shared" si="1"/>
        <v>2.0791688584955286</v>
      </c>
      <c r="R35" s="44">
        <f t="shared" si="2"/>
        <v>2.1261288</v>
      </c>
      <c r="S35" s="44">
        <v>0.87819999999999998</v>
      </c>
      <c r="T35" s="44">
        <f t="shared" si="3"/>
        <v>1.8259260915307731</v>
      </c>
      <c r="U35" s="44">
        <f t="shared" si="4"/>
        <v>77.499967999999996</v>
      </c>
      <c r="V35" s="44">
        <f t="shared" si="5"/>
        <v>1.8259260915307731</v>
      </c>
      <c r="W35" s="44">
        <f t="shared" si="6"/>
        <v>1.8671663121599997</v>
      </c>
      <c r="X35" s="44">
        <f t="shared" si="7"/>
        <v>75.788221296847112</v>
      </c>
      <c r="Y35" s="44">
        <f t="shared" si="8"/>
        <v>141.50921366399999</v>
      </c>
    </row>
    <row r="36" spans="1:25">
      <c r="A36" s="41">
        <v>35004</v>
      </c>
      <c r="B36" s="42">
        <v>3664.3</v>
      </c>
      <c r="C36" s="42">
        <v>18109.396499999999</v>
      </c>
      <c r="D36" s="42">
        <v>605.37</v>
      </c>
      <c r="E36" s="42">
        <v>2113.1999999999998</v>
      </c>
      <c r="F36" s="42">
        <v>4661.18</v>
      </c>
      <c r="G36" s="42">
        <v>2254.9499999999998</v>
      </c>
      <c r="H36" s="42"/>
      <c r="I36" s="43">
        <v>1455.1</v>
      </c>
      <c r="J36" s="43"/>
      <c r="K36" s="44">
        <f t="shared" si="0"/>
        <v>1.3541688000000001</v>
      </c>
      <c r="L36" s="44">
        <v>1.5336000000000001</v>
      </c>
      <c r="M36" s="44">
        <v>161.69</v>
      </c>
      <c r="N36" s="44">
        <v>102.04</v>
      </c>
      <c r="O36" s="44">
        <v>1.3606</v>
      </c>
      <c r="P36" s="44">
        <v>0.74399999999999999</v>
      </c>
      <c r="Q36" s="44">
        <f t="shared" si="1"/>
        <v>2.0612903225806454</v>
      </c>
      <c r="R36" s="44">
        <f t="shared" si="2"/>
        <v>2.0866161600000002</v>
      </c>
      <c r="S36" s="44">
        <v>0.88300000000000001</v>
      </c>
      <c r="T36" s="44">
        <f t="shared" si="3"/>
        <v>1.8201193548387098</v>
      </c>
      <c r="U36" s="44">
        <f t="shared" si="4"/>
        <v>75.917760000000001</v>
      </c>
      <c r="V36" s="44">
        <f t="shared" si="5"/>
        <v>1.8201193548387098</v>
      </c>
      <c r="W36" s="44">
        <f t="shared" si="6"/>
        <v>1.8424820692800001</v>
      </c>
      <c r="X36" s="44">
        <f t="shared" si="7"/>
        <v>74.996325150668824</v>
      </c>
      <c r="Y36" s="44">
        <f t="shared" si="8"/>
        <v>138.17938435200003</v>
      </c>
    </row>
    <row r="37" spans="1:25">
      <c r="A37" s="41">
        <v>35034</v>
      </c>
      <c r="B37" s="42">
        <v>3689.3</v>
      </c>
      <c r="C37" s="42">
        <v>19417.953809523809</v>
      </c>
      <c r="D37" s="42">
        <v>615.92999999999995</v>
      </c>
      <c r="E37" s="42">
        <v>2154.9</v>
      </c>
      <c r="F37" s="42">
        <v>4713.54</v>
      </c>
      <c r="G37" s="42">
        <v>2260.69</v>
      </c>
      <c r="H37" s="42"/>
      <c r="I37" s="43">
        <v>1506.82</v>
      </c>
      <c r="J37" s="43"/>
      <c r="K37" s="44">
        <f t="shared" si="0"/>
        <v>1.3601044800000002</v>
      </c>
      <c r="L37" s="44">
        <v>1.5498000000000001</v>
      </c>
      <c r="M37" s="44">
        <v>156.29</v>
      </c>
      <c r="N37" s="44">
        <v>103.53</v>
      </c>
      <c r="O37" s="44">
        <v>1.365</v>
      </c>
      <c r="P37" s="44">
        <v>0.74409999999999998</v>
      </c>
      <c r="Q37" s="44">
        <f t="shared" si="1"/>
        <v>2.0827845719661338</v>
      </c>
      <c r="R37" s="44">
        <f t="shared" si="2"/>
        <v>2.1154770000000003</v>
      </c>
      <c r="S37" s="44">
        <v>0.87760000000000005</v>
      </c>
      <c r="T37" s="44">
        <f t="shared" si="3"/>
        <v>1.827851740357479</v>
      </c>
      <c r="U37" s="44">
        <f t="shared" si="4"/>
        <v>77.036672999999993</v>
      </c>
      <c r="V37" s="44">
        <f t="shared" si="5"/>
        <v>1.827851740357479</v>
      </c>
      <c r="W37" s="44">
        <f t="shared" si="6"/>
        <v>1.8565426152000002</v>
      </c>
      <c r="X37" s="44">
        <f t="shared" si="7"/>
        <v>75.84615384615384</v>
      </c>
      <c r="Y37" s="44">
        <f t="shared" si="8"/>
        <v>140.81161681440003</v>
      </c>
    </row>
    <row r="38" spans="1:25">
      <c r="A38" s="41">
        <v>35065</v>
      </c>
      <c r="B38" s="42">
        <v>3759.3</v>
      </c>
      <c r="C38" s="42">
        <v>20497.188421052637</v>
      </c>
      <c r="D38" s="42">
        <v>636.02</v>
      </c>
      <c r="E38" s="42">
        <v>2227.8000000000002</v>
      </c>
      <c r="F38" s="42">
        <v>4968.43</v>
      </c>
      <c r="G38" s="42">
        <v>2463</v>
      </c>
      <c r="H38" s="42"/>
      <c r="I38" s="43">
        <v>1611.05</v>
      </c>
      <c r="J38" s="43"/>
      <c r="K38" s="44">
        <f t="shared" si="0"/>
        <v>1.3149332</v>
      </c>
      <c r="L38" s="44">
        <v>1.5148999999999999</v>
      </c>
      <c r="M38" s="44">
        <v>159.74</v>
      </c>
      <c r="N38" s="44">
        <v>106.94</v>
      </c>
      <c r="O38" s="44">
        <v>1.375</v>
      </c>
      <c r="P38" s="44">
        <v>0.74650000000000005</v>
      </c>
      <c r="Q38" s="44">
        <f t="shared" si="1"/>
        <v>2.0293369055592763</v>
      </c>
      <c r="R38" s="44">
        <f t="shared" si="2"/>
        <v>2.0829874999999998</v>
      </c>
      <c r="S38" s="44">
        <v>0.86799999999999999</v>
      </c>
      <c r="T38" s="44">
        <f t="shared" si="3"/>
        <v>1.7614644340254519</v>
      </c>
      <c r="U38" s="44">
        <f t="shared" si="4"/>
        <v>79.83071000000001</v>
      </c>
      <c r="V38" s="44">
        <f t="shared" si="5"/>
        <v>1.7614644340254519</v>
      </c>
      <c r="W38" s="44">
        <f t="shared" si="6"/>
        <v>1.80803315</v>
      </c>
      <c r="X38" s="44">
        <f t="shared" si="7"/>
        <v>77.774545454545461</v>
      </c>
      <c r="Y38" s="44">
        <f t="shared" si="8"/>
        <v>140.618956408</v>
      </c>
    </row>
    <row r="39" spans="1:25">
      <c r="A39" s="41">
        <v>35096</v>
      </c>
      <c r="B39" s="42">
        <v>3727.6</v>
      </c>
      <c r="C39" s="42">
        <v>20628.677500000002</v>
      </c>
      <c r="D39" s="42">
        <v>640.42999999999995</v>
      </c>
      <c r="E39" s="42">
        <v>2228.1999999999998</v>
      </c>
      <c r="F39" s="42">
        <v>4933.72</v>
      </c>
      <c r="G39" s="42">
        <v>2485.1799999999998</v>
      </c>
      <c r="H39" s="42"/>
      <c r="I39" s="43">
        <v>1595.64</v>
      </c>
      <c r="J39" s="43"/>
      <c r="K39" s="44">
        <f t="shared" si="0"/>
        <v>1.328371</v>
      </c>
      <c r="L39" s="44">
        <v>1.5325</v>
      </c>
      <c r="M39" s="44">
        <v>162.26</v>
      </c>
      <c r="N39" s="44">
        <v>105.16</v>
      </c>
      <c r="O39" s="44">
        <v>1.3697999999999999</v>
      </c>
      <c r="P39" s="44">
        <v>0.76629999999999998</v>
      </c>
      <c r="Q39" s="44">
        <f t="shared" si="1"/>
        <v>1.9998695028056896</v>
      </c>
      <c r="R39" s="44">
        <f t="shared" si="2"/>
        <v>2.0992184999999997</v>
      </c>
      <c r="S39" s="44">
        <v>0.86680000000000001</v>
      </c>
      <c r="T39" s="44">
        <f t="shared" si="3"/>
        <v>1.7334868850319718</v>
      </c>
      <c r="U39" s="44">
        <f t="shared" si="4"/>
        <v>80.584108000000001</v>
      </c>
      <c r="V39" s="44">
        <f t="shared" si="5"/>
        <v>1.7334868850319718</v>
      </c>
      <c r="W39" s="44">
        <f t="shared" si="6"/>
        <v>1.8196025957999997</v>
      </c>
      <c r="X39" s="44">
        <f t="shared" si="7"/>
        <v>76.770331435246021</v>
      </c>
      <c r="Y39" s="44">
        <f t="shared" si="8"/>
        <v>139.69149435999998</v>
      </c>
    </row>
    <row r="40" spans="1:25">
      <c r="A40" s="41">
        <v>35125</v>
      </c>
      <c r="B40" s="42">
        <v>3699.7</v>
      </c>
      <c r="C40" s="42">
        <v>20424.269499999999</v>
      </c>
      <c r="D40" s="42">
        <v>645.5</v>
      </c>
      <c r="E40" s="42">
        <v>2164</v>
      </c>
      <c r="F40" s="42">
        <v>4970.83</v>
      </c>
      <c r="G40" s="42">
        <v>2489.35</v>
      </c>
      <c r="H40" s="42"/>
      <c r="I40" s="43">
        <v>1612.24</v>
      </c>
      <c r="J40" s="43"/>
      <c r="K40" s="44">
        <f t="shared" si="0"/>
        <v>1.32305885</v>
      </c>
      <c r="L40" s="44">
        <v>1.5268999999999999</v>
      </c>
      <c r="M40" s="44">
        <v>161.05000000000001</v>
      </c>
      <c r="N40" s="44">
        <v>107.34</v>
      </c>
      <c r="O40" s="44">
        <v>1.36</v>
      </c>
      <c r="P40" s="44">
        <v>0.78300000000000003</v>
      </c>
      <c r="Q40" s="44">
        <f t="shared" si="1"/>
        <v>1.9500638569604085</v>
      </c>
      <c r="R40" s="44">
        <f t="shared" si="2"/>
        <v>2.076584</v>
      </c>
      <c r="S40" s="44">
        <v>0.86650000000000005</v>
      </c>
      <c r="T40" s="44">
        <f t="shared" si="3"/>
        <v>1.6897303320561941</v>
      </c>
      <c r="U40" s="44">
        <f t="shared" si="4"/>
        <v>84.04722000000001</v>
      </c>
      <c r="V40" s="44">
        <f t="shared" si="5"/>
        <v>1.6897303320561941</v>
      </c>
      <c r="W40" s="44">
        <f t="shared" si="6"/>
        <v>1.7993600360000002</v>
      </c>
      <c r="X40" s="44">
        <f t="shared" si="7"/>
        <v>78.92647058823529</v>
      </c>
      <c r="Y40" s="44">
        <f t="shared" si="8"/>
        <v>142.017136959</v>
      </c>
    </row>
    <row r="41" spans="1:25">
      <c r="A41" s="41">
        <v>35156</v>
      </c>
      <c r="B41" s="42">
        <v>3817.9</v>
      </c>
      <c r="C41" s="42">
        <v>21828.725238095241</v>
      </c>
      <c r="D41" s="42">
        <v>654.16999999999996</v>
      </c>
      <c r="E41" s="42">
        <v>2248.6999999999998</v>
      </c>
      <c r="F41" s="42">
        <v>5146.47</v>
      </c>
      <c r="G41" s="42">
        <v>2492.63</v>
      </c>
      <c r="H41" s="42"/>
      <c r="I41" s="43">
        <v>1671.13</v>
      </c>
      <c r="J41" s="43"/>
      <c r="K41" s="44">
        <f t="shared" si="0"/>
        <v>1.2754125999999999</v>
      </c>
      <c r="L41" s="44">
        <v>1.5058</v>
      </c>
      <c r="M41" s="44">
        <v>163.71</v>
      </c>
      <c r="N41" s="44">
        <v>105.17</v>
      </c>
      <c r="O41" s="44">
        <v>1.3617999999999999</v>
      </c>
      <c r="P41" s="44">
        <v>0.78739999999999999</v>
      </c>
      <c r="Q41" s="44">
        <f t="shared" si="1"/>
        <v>1.9123698247396494</v>
      </c>
      <c r="R41" s="44">
        <f t="shared" si="2"/>
        <v>2.0505984399999999</v>
      </c>
      <c r="S41" s="44">
        <v>0.84699999999999998</v>
      </c>
      <c r="T41" s="44">
        <f t="shared" si="3"/>
        <v>1.6197772415544831</v>
      </c>
      <c r="U41" s="44">
        <f t="shared" si="4"/>
        <v>82.810857999999996</v>
      </c>
      <c r="V41" s="44">
        <f t="shared" si="5"/>
        <v>1.6197772415544831</v>
      </c>
      <c r="W41" s="44">
        <f t="shared" si="6"/>
        <v>1.7368568786799998</v>
      </c>
      <c r="X41" s="44">
        <f t="shared" si="7"/>
        <v>77.228667939491856</v>
      </c>
      <c r="Y41" s="44">
        <f t="shared" si="8"/>
        <v>134.135143142</v>
      </c>
    </row>
    <row r="42" spans="1:25">
      <c r="A42" s="41">
        <v>35186</v>
      </c>
      <c r="B42" s="42">
        <v>3747.8</v>
      </c>
      <c r="C42" s="42">
        <v>21770.734285714287</v>
      </c>
      <c r="D42" s="42">
        <v>669.12</v>
      </c>
      <c r="E42" s="42">
        <v>2198</v>
      </c>
      <c r="F42" s="42">
        <v>5246.4</v>
      </c>
      <c r="G42" s="42">
        <v>2523.81</v>
      </c>
      <c r="H42" s="42"/>
      <c r="I42" s="43">
        <v>1673.76</v>
      </c>
      <c r="J42" s="43"/>
      <c r="K42" s="44">
        <f t="shared" si="0"/>
        <v>1.2841655999999999</v>
      </c>
      <c r="L42" s="44">
        <v>1.5528</v>
      </c>
      <c r="M42" s="44">
        <v>157.78</v>
      </c>
      <c r="N42" s="44">
        <v>108.11</v>
      </c>
      <c r="O42" s="44">
        <v>1.369</v>
      </c>
      <c r="P42" s="44">
        <v>0.79890000000000005</v>
      </c>
      <c r="Q42" s="44">
        <f t="shared" si="1"/>
        <v>1.9436725497559142</v>
      </c>
      <c r="R42" s="44">
        <f t="shared" si="2"/>
        <v>2.1257831999999999</v>
      </c>
      <c r="S42" s="44">
        <v>0.82699999999999996</v>
      </c>
      <c r="T42" s="44">
        <f t="shared" si="3"/>
        <v>1.6074171986481409</v>
      </c>
      <c r="U42" s="44">
        <f t="shared" si="4"/>
        <v>86.369078999999999</v>
      </c>
      <c r="V42" s="44">
        <f t="shared" si="5"/>
        <v>1.6074171986481409</v>
      </c>
      <c r="W42" s="44">
        <f t="shared" si="6"/>
        <v>1.7580227063999998</v>
      </c>
      <c r="X42" s="44">
        <f t="shared" si="7"/>
        <v>78.970051132213285</v>
      </c>
      <c r="Y42" s="44">
        <f t="shared" si="8"/>
        <v>138.831143016</v>
      </c>
    </row>
    <row r="43" spans="1:25">
      <c r="A43" s="41">
        <v>35219</v>
      </c>
      <c r="B43" s="42">
        <v>3711</v>
      </c>
      <c r="C43" s="42">
        <v>22185.515999999996</v>
      </c>
      <c r="D43" s="42">
        <v>670.63</v>
      </c>
      <c r="E43" s="42">
        <v>2171.8000000000002</v>
      </c>
      <c r="F43" s="42">
        <v>5044.07</v>
      </c>
      <c r="G43" s="42">
        <v>2570.44</v>
      </c>
      <c r="H43" s="42"/>
      <c r="I43" s="43">
        <v>1665.9</v>
      </c>
      <c r="J43" s="43"/>
      <c r="K43" s="44">
        <f t="shared" si="0"/>
        <v>1.2909367199999999</v>
      </c>
      <c r="L43" s="44">
        <v>1.5530999999999999</v>
      </c>
      <c r="M43" s="44">
        <v>167.19</v>
      </c>
      <c r="N43" s="44">
        <v>109.74</v>
      </c>
      <c r="O43" s="44">
        <v>1.3638999999999999</v>
      </c>
      <c r="P43" s="44">
        <v>0.78710000000000002</v>
      </c>
      <c r="Q43" s="44">
        <f t="shared" si="1"/>
        <v>1.9731927328166687</v>
      </c>
      <c r="R43" s="44">
        <f t="shared" si="2"/>
        <v>2.1182730899999997</v>
      </c>
      <c r="S43" s="44">
        <v>0.83120000000000005</v>
      </c>
      <c r="T43" s="44">
        <f t="shared" si="3"/>
        <v>1.6401177995172149</v>
      </c>
      <c r="U43" s="44">
        <f t="shared" si="4"/>
        <v>86.376353999999992</v>
      </c>
      <c r="V43" s="44">
        <f t="shared" si="5"/>
        <v>1.6401177995172149</v>
      </c>
      <c r="W43" s="44">
        <f t="shared" si="6"/>
        <v>1.7607085924079997</v>
      </c>
      <c r="X43" s="44">
        <f t="shared" si="7"/>
        <v>80.460444314099277</v>
      </c>
      <c r="Y43" s="44">
        <f t="shared" si="8"/>
        <v>141.6673956528</v>
      </c>
    </row>
    <row r="44" spans="1:25">
      <c r="A44" s="41">
        <v>35247</v>
      </c>
      <c r="B44" s="42">
        <v>3703.2</v>
      </c>
      <c r="C44" s="42">
        <v>21558.508260869567</v>
      </c>
      <c r="D44" s="42">
        <v>639.95000000000005</v>
      </c>
      <c r="E44" s="42">
        <v>2114.1</v>
      </c>
      <c r="F44" s="42">
        <v>4929.1499999999996</v>
      </c>
      <c r="G44" s="42">
        <v>2491.5</v>
      </c>
      <c r="H44" s="42"/>
      <c r="I44" s="43">
        <v>1590.93</v>
      </c>
      <c r="J44" s="43"/>
      <c r="K44" s="44">
        <f t="shared" si="0"/>
        <v>1.3249652500000002</v>
      </c>
      <c r="L44" s="44">
        <v>1.5575000000000001</v>
      </c>
      <c r="M44" s="44">
        <v>170.13</v>
      </c>
      <c r="N44" s="44">
        <v>106.84</v>
      </c>
      <c r="O44" s="44">
        <v>1.3752</v>
      </c>
      <c r="P44" s="44">
        <v>0.77290000000000003</v>
      </c>
      <c r="Q44" s="44">
        <f t="shared" si="1"/>
        <v>2.0151377927286842</v>
      </c>
      <c r="R44" s="44">
        <f t="shared" si="2"/>
        <v>2.1418740000000001</v>
      </c>
      <c r="S44" s="44">
        <v>0.85070000000000001</v>
      </c>
      <c r="T44" s="44">
        <f t="shared" si="3"/>
        <v>1.7142777202742918</v>
      </c>
      <c r="U44" s="44">
        <f t="shared" si="4"/>
        <v>82.576636000000008</v>
      </c>
      <c r="V44" s="44">
        <f t="shared" si="5"/>
        <v>1.7142777202742918</v>
      </c>
      <c r="W44" s="44">
        <f t="shared" si="6"/>
        <v>1.8220922118000002</v>
      </c>
      <c r="X44" s="44">
        <f t="shared" si="7"/>
        <v>77.690517742873766</v>
      </c>
      <c r="Y44" s="44">
        <f t="shared" si="8"/>
        <v>141.55928731000003</v>
      </c>
    </row>
    <row r="45" spans="1:25">
      <c r="A45" s="41">
        <v>35278</v>
      </c>
      <c r="B45" s="42">
        <v>3867.6</v>
      </c>
      <c r="C45" s="42">
        <v>20870.309545454544</v>
      </c>
      <c r="D45" s="42">
        <v>651.99</v>
      </c>
      <c r="E45" s="42">
        <v>2196.1</v>
      </c>
      <c r="F45" s="42">
        <v>5143.43</v>
      </c>
      <c r="G45" s="42">
        <v>2534.4899999999998</v>
      </c>
      <c r="H45" s="42"/>
      <c r="I45" s="43">
        <v>1601.43</v>
      </c>
      <c r="J45" s="43"/>
      <c r="K45" s="44">
        <f t="shared" si="0"/>
        <v>1.3217989999999999</v>
      </c>
      <c r="L45" s="44">
        <v>1.5649999999999999</v>
      </c>
      <c r="M45" s="44">
        <v>166.31</v>
      </c>
      <c r="N45" s="44">
        <v>108.91</v>
      </c>
      <c r="O45" s="44">
        <v>1.3684000000000001</v>
      </c>
      <c r="P45" s="44">
        <v>0.79020000000000001</v>
      </c>
      <c r="Q45" s="44">
        <f t="shared" si="1"/>
        <v>1.9805112629713995</v>
      </c>
      <c r="R45" s="44">
        <f t="shared" si="2"/>
        <v>2.1415459999999999</v>
      </c>
      <c r="S45" s="44">
        <v>0.84460000000000002</v>
      </c>
      <c r="T45" s="44">
        <f t="shared" si="3"/>
        <v>1.6727398127056441</v>
      </c>
      <c r="U45" s="44">
        <f t="shared" si="4"/>
        <v>86.060682</v>
      </c>
      <c r="V45" s="44">
        <f t="shared" si="5"/>
        <v>1.6727398127056441</v>
      </c>
      <c r="W45" s="44">
        <f t="shared" si="6"/>
        <v>1.8087497516</v>
      </c>
      <c r="X45" s="44">
        <f t="shared" si="7"/>
        <v>79.589301373867286</v>
      </c>
      <c r="Y45" s="44">
        <f t="shared" si="8"/>
        <v>143.95712909</v>
      </c>
    </row>
    <row r="46" spans="1:25">
      <c r="A46" s="41">
        <v>35310</v>
      </c>
      <c r="B46" s="42">
        <v>3953.7</v>
      </c>
      <c r="C46" s="42">
        <v>20823.62263157895</v>
      </c>
      <c r="D46" s="42">
        <v>687.31</v>
      </c>
      <c r="E46" s="42">
        <v>2218.6</v>
      </c>
      <c r="F46" s="42">
        <v>5291.07</v>
      </c>
      <c r="G46" s="42">
        <v>2655.49</v>
      </c>
      <c r="H46" s="42"/>
      <c r="I46" s="43">
        <v>1694.51</v>
      </c>
      <c r="J46" s="43"/>
      <c r="K46" s="44">
        <f t="shared" si="0"/>
        <v>1.28371743</v>
      </c>
      <c r="L46" s="44">
        <v>1.5657000000000001</v>
      </c>
      <c r="M46" s="44">
        <v>170.03</v>
      </c>
      <c r="N46" s="44">
        <v>110.84</v>
      </c>
      <c r="O46" s="44">
        <v>1.3621000000000001</v>
      </c>
      <c r="P46" s="44">
        <v>0.79149999999999998</v>
      </c>
      <c r="Q46" s="44">
        <f t="shared" si="1"/>
        <v>1.9781427668982945</v>
      </c>
      <c r="R46" s="44">
        <f t="shared" si="2"/>
        <v>2.1326399700000001</v>
      </c>
      <c r="S46" s="44">
        <v>0.81989999999999996</v>
      </c>
      <c r="T46" s="44">
        <f t="shared" si="3"/>
        <v>1.6218792545799117</v>
      </c>
      <c r="U46" s="44">
        <f t="shared" si="4"/>
        <v>87.729860000000002</v>
      </c>
      <c r="V46" s="44">
        <f t="shared" si="5"/>
        <v>1.6218792545799117</v>
      </c>
      <c r="W46" s="44">
        <f t="shared" si="6"/>
        <v>1.7485515114030001</v>
      </c>
      <c r="X46" s="44">
        <f t="shared" si="7"/>
        <v>81.374348432567359</v>
      </c>
      <c r="Y46" s="44">
        <f t="shared" si="8"/>
        <v>142.2872399412</v>
      </c>
    </row>
    <row r="47" spans="1:25">
      <c r="A47" s="41">
        <v>35339</v>
      </c>
      <c r="B47" s="42">
        <v>3979.1</v>
      </c>
      <c r="C47" s="42">
        <v>21118.922727272726</v>
      </c>
      <c r="D47" s="42">
        <v>705.27</v>
      </c>
      <c r="E47" s="42">
        <v>2286.1999999999998</v>
      </c>
      <c r="F47" s="42">
        <v>5598.82</v>
      </c>
      <c r="G47" s="42">
        <v>2671.4</v>
      </c>
      <c r="H47" s="42"/>
      <c r="I47" s="43">
        <v>1700.54</v>
      </c>
      <c r="J47" s="43"/>
      <c r="K47" s="44">
        <f t="shared" si="0"/>
        <v>1.2887551800000001</v>
      </c>
      <c r="L47" s="44">
        <v>1.6266</v>
      </c>
      <c r="M47" s="44">
        <v>174.26</v>
      </c>
      <c r="N47" s="44">
        <v>114.04</v>
      </c>
      <c r="O47" s="44">
        <v>1.3381000000000001</v>
      </c>
      <c r="P47" s="44">
        <v>0.79179999999999995</v>
      </c>
      <c r="Q47" s="44">
        <f t="shared" si="1"/>
        <v>2.0543066430916901</v>
      </c>
      <c r="R47" s="44">
        <f t="shared" si="2"/>
        <v>2.1765534600000001</v>
      </c>
      <c r="S47" s="44">
        <v>0.7923</v>
      </c>
      <c r="T47" s="44">
        <f t="shared" si="3"/>
        <v>1.6276271533215461</v>
      </c>
      <c r="U47" s="44">
        <f t="shared" si="4"/>
        <v>90.296871999999993</v>
      </c>
      <c r="V47" s="44">
        <f t="shared" si="5"/>
        <v>1.6276271533215461</v>
      </c>
      <c r="W47" s="44">
        <f t="shared" si="6"/>
        <v>1.7244833063580003</v>
      </c>
      <c r="X47" s="44">
        <f t="shared" si="7"/>
        <v>85.225319482848818</v>
      </c>
      <c r="Y47" s="44">
        <f t="shared" si="8"/>
        <v>146.96964072720002</v>
      </c>
    </row>
    <row r="48" spans="1:25">
      <c r="A48" s="41">
        <v>35370</v>
      </c>
      <c r="B48" s="42">
        <v>4058</v>
      </c>
      <c r="C48" s="42">
        <v>21040.787000000004</v>
      </c>
      <c r="D48" s="42">
        <v>757.02</v>
      </c>
      <c r="E48" s="42">
        <v>2325.9</v>
      </c>
      <c r="F48" s="42">
        <v>6016.67</v>
      </c>
      <c r="G48" s="42">
        <v>2848.84</v>
      </c>
      <c r="H48" s="42"/>
      <c r="I48" s="43">
        <v>1817.95</v>
      </c>
      <c r="J48" s="43"/>
      <c r="K48" s="44">
        <f t="shared" si="0"/>
        <v>1.27737039</v>
      </c>
      <c r="L48" s="44">
        <v>1.6822999999999999</v>
      </c>
      <c r="M48" s="44">
        <v>185.44</v>
      </c>
      <c r="N48" s="44">
        <v>113.96</v>
      </c>
      <c r="O48" s="44">
        <v>1.3514999999999999</v>
      </c>
      <c r="P48" s="44">
        <v>0.81659999999999999</v>
      </c>
      <c r="Q48" s="44">
        <f t="shared" si="1"/>
        <v>2.0601273573352925</v>
      </c>
      <c r="R48" s="44">
        <f t="shared" si="2"/>
        <v>2.2736284499999999</v>
      </c>
      <c r="S48" s="44">
        <v>0.75929999999999997</v>
      </c>
      <c r="T48" s="44">
        <f t="shared" si="3"/>
        <v>1.5642547024246878</v>
      </c>
      <c r="U48" s="44">
        <f t="shared" si="4"/>
        <v>93.059736000000001</v>
      </c>
      <c r="V48" s="44">
        <f t="shared" si="5"/>
        <v>1.5642547024246878</v>
      </c>
      <c r="W48" s="44">
        <f t="shared" si="6"/>
        <v>1.7263660820849998</v>
      </c>
      <c r="X48" s="44">
        <f t="shared" si="7"/>
        <v>84.321124676285606</v>
      </c>
      <c r="Y48" s="44">
        <f t="shared" si="8"/>
        <v>145.56912964439999</v>
      </c>
    </row>
    <row r="49" spans="1:25">
      <c r="A49" s="41">
        <v>35401</v>
      </c>
      <c r="B49" s="42">
        <v>4118.5</v>
      </c>
      <c r="C49" s="42">
        <v>20178.731578947365</v>
      </c>
      <c r="D49" s="42">
        <v>740.74</v>
      </c>
      <c r="E49" s="42">
        <v>2367.8000000000002</v>
      </c>
      <c r="F49" s="42">
        <v>5927.03</v>
      </c>
      <c r="G49" s="42">
        <v>2880.07</v>
      </c>
      <c r="H49" s="42"/>
      <c r="I49" s="43">
        <v>1850.32</v>
      </c>
      <c r="J49" s="43"/>
      <c r="K49" s="44">
        <f t="shared" si="0"/>
        <v>1.2685585499999998</v>
      </c>
      <c r="L49" s="44">
        <v>1.7144999999999999</v>
      </c>
      <c r="M49" s="44">
        <v>191.35</v>
      </c>
      <c r="N49" s="44">
        <v>115.89</v>
      </c>
      <c r="O49" s="44">
        <v>1.371</v>
      </c>
      <c r="P49" s="44">
        <v>0.79490000000000005</v>
      </c>
      <c r="Q49" s="44">
        <f t="shared" si="1"/>
        <v>2.1568750786262418</v>
      </c>
      <c r="R49" s="44">
        <f t="shared" si="2"/>
        <v>2.3505794999999998</v>
      </c>
      <c r="S49" s="44">
        <v>0.7399</v>
      </c>
      <c r="T49" s="44">
        <f t="shared" si="3"/>
        <v>1.5958718706755564</v>
      </c>
      <c r="U49" s="44">
        <f t="shared" si="4"/>
        <v>92.120961000000008</v>
      </c>
      <c r="V49" s="44">
        <f t="shared" si="5"/>
        <v>1.5958718706755564</v>
      </c>
      <c r="W49" s="44">
        <f t="shared" si="6"/>
        <v>1.7391937720499997</v>
      </c>
      <c r="X49" s="44">
        <f t="shared" si="7"/>
        <v>84.529540481400446</v>
      </c>
      <c r="Y49" s="44">
        <f t="shared" si="8"/>
        <v>147.01325035949998</v>
      </c>
    </row>
    <row r="50" spans="1:25">
      <c r="A50" s="41">
        <v>35431</v>
      </c>
      <c r="B50" s="42">
        <v>4275.8</v>
      </c>
      <c r="C50" s="42">
        <v>18050.44263157895</v>
      </c>
      <c r="D50" s="42">
        <v>786.16</v>
      </c>
      <c r="E50" s="42">
        <v>2370.6999999999998</v>
      </c>
      <c r="F50" s="42">
        <v>6109.58</v>
      </c>
      <c r="G50" s="42">
        <v>3037.7</v>
      </c>
      <c r="H50" s="42"/>
      <c r="I50" s="43">
        <v>2005.36</v>
      </c>
      <c r="J50" s="43"/>
      <c r="K50" s="44">
        <f t="shared" si="0"/>
        <v>1.19379922</v>
      </c>
      <c r="L50" s="44">
        <v>1.6022000000000001</v>
      </c>
      <c r="M50" s="44">
        <v>196.49</v>
      </c>
      <c r="N50" s="44">
        <v>121.36</v>
      </c>
      <c r="O50" s="44">
        <v>1.347</v>
      </c>
      <c r="P50" s="44">
        <v>0.76229999999999998</v>
      </c>
      <c r="Q50" s="44">
        <f t="shared" si="1"/>
        <v>2.1017971927062837</v>
      </c>
      <c r="R50" s="44">
        <f t="shared" si="2"/>
        <v>2.1581633999999998</v>
      </c>
      <c r="S50" s="44">
        <v>0.74509999999999998</v>
      </c>
      <c r="T50" s="44">
        <f t="shared" si="3"/>
        <v>1.5660490882854521</v>
      </c>
      <c r="U50" s="44">
        <f t="shared" si="4"/>
        <v>92.512727999999996</v>
      </c>
      <c r="V50" s="44">
        <f t="shared" si="5"/>
        <v>1.5660490882854521</v>
      </c>
      <c r="W50" s="44">
        <f t="shared" si="6"/>
        <v>1.6080475493399999</v>
      </c>
      <c r="X50" s="44">
        <f t="shared" si="7"/>
        <v>90.096510764662213</v>
      </c>
      <c r="Y50" s="44">
        <f t="shared" si="8"/>
        <v>144.87947333920002</v>
      </c>
    </row>
    <row r="51" spans="1:25">
      <c r="A51" s="41">
        <v>35464</v>
      </c>
      <c r="B51" s="42">
        <v>4308.3</v>
      </c>
      <c r="C51" s="42">
        <v>18575.590526315787</v>
      </c>
      <c r="D51" s="42">
        <v>790.82</v>
      </c>
      <c r="E51" s="42">
        <v>2386</v>
      </c>
      <c r="F51" s="42">
        <v>6157.84</v>
      </c>
      <c r="G51" s="42">
        <v>3261.04</v>
      </c>
      <c r="H51" s="42"/>
      <c r="I51" s="43">
        <v>2077.2199999999998</v>
      </c>
      <c r="J51" s="43"/>
      <c r="K51" s="44">
        <f t="shared" si="0"/>
        <v>1.1575466000000001</v>
      </c>
      <c r="L51" s="44">
        <v>1.6292</v>
      </c>
      <c r="M51" s="44">
        <v>193.79</v>
      </c>
      <c r="N51" s="44">
        <v>120.42</v>
      </c>
      <c r="O51" s="44">
        <v>1.3683000000000001</v>
      </c>
      <c r="P51" s="44">
        <v>0.77910000000000001</v>
      </c>
      <c r="Q51" s="44">
        <f t="shared" si="1"/>
        <v>2.0911307919394173</v>
      </c>
      <c r="R51" s="44">
        <f t="shared" si="2"/>
        <v>2.22923436</v>
      </c>
      <c r="S51" s="44">
        <v>0.71050000000000002</v>
      </c>
      <c r="T51" s="44">
        <f t="shared" si="3"/>
        <v>1.485748427672956</v>
      </c>
      <c r="U51" s="44">
        <f t="shared" si="4"/>
        <v>93.819221999999996</v>
      </c>
      <c r="V51" s="44">
        <f t="shared" si="5"/>
        <v>1.485748427672956</v>
      </c>
      <c r="W51" s="44">
        <f t="shared" si="6"/>
        <v>1.5838710127800002</v>
      </c>
      <c r="X51" s="44">
        <f t="shared" si="7"/>
        <v>88.007016005262003</v>
      </c>
      <c r="Y51" s="44">
        <f t="shared" si="8"/>
        <v>139.39176157200001</v>
      </c>
    </row>
    <row r="52" spans="1:25">
      <c r="A52" s="41">
        <v>35492</v>
      </c>
      <c r="B52" s="42">
        <v>4312.8999999999996</v>
      </c>
      <c r="C52" s="42">
        <v>18244.074000000001</v>
      </c>
      <c r="D52" s="42">
        <v>757.12</v>
      </c>
      <c r="E52" s="42">
        <v>2360.5</v>
      </c>
      <c r="F52" s="42">
        <v>5850.22</v>
      </c>
      <c r="G52" s="42">
        <v>3407.83</v>
      </c>
      <c r="H52" s="42"/>
      <c r="I52" s="43">
        <v>2137.2800000000002</v>
      </c>
      <c r="J52" s="43"/>
      <c r="K52" s="44">
        <f t="shared" si="0"/>
        <v>1.1679227999999999</v>
      </c>
      <c r="L52" s="44">
        <v>1.6385000000000001</v>
      </c>
      <c r="M52" s="44">
        <v>195.84</v>
      </c>
      <c r="N52" s="44">
        <v>123.94</v>
      </c>
      <c r="O52" s="44">
        <v>1.3845000000000001</v>
      </c>
      <c r="P52" s="44">
        <v>0.78549999999999998</v>
      </c>
      <c r="Q52" s="44">
        <f t="shared" si="1"/>
        <v>2.0859325270528326</v>
      </c>
      <c r="R52" s="44">
        <f t="shared" si="2"/>
        <v>2.2685032500000002</v>
      </c>
      <c r="S52" s="44">
        <v>0.71279999999999999</v>
      </c>
      <c r="T52" s="44">
        <f t="shared" si="3"/>
        <v>1.486852705283259</v>
      </c>
      <c r="U52" s="44">
        <f t="shared" si="4"/>
        <v>97.354869999999991</v>
      </c>
      <c r="V52" s="44">
        <f t="shared" si="5"/>
        <v>1.486852705283259</v>
      </c>
      <c r="W52" s="44">
        <f t="shared" si="6"/>
        <v>1.6169891165999999</v>
      </c>
      <c r="X52" s="44">
        <f t="shared" si="7"/>
        <v>89.519682195738525</v>
      </c>
      <c r="Y52" s="44">
        <f t="shared" si="8"/>
        <v>144.75235183199999</v>
      </c>
    </row>
    <row r="53" spans="1:25">
      <c r="A53" s="41">
        <v>35521</v>
      </c>
      <c r="B53" s="42">
        <v>4436</v>
      </c>
      <c r="C53" s="42">
        <v>18177.955714285716</v>
      </c>
      <c r="D53" s="42">
        <v>801.34</v>
      </c>
      <c r="E53" s="42">
        <v>2424.1</v>
      </c>
      <c r="F53" s="42">
        <v>5976.63</v>
      </c>
      <c r="G53" s="42">
        <v>3438.09</v>
      </c>
      <c r="H53" s="42"/>
      <c r="I53" s="43">
        <v>2164.6799999999998</v>
      </c>
      <c r="J53" s="43"/>
      <c r="K53" s="44">
        <f t="shared" si="0"/>
        <v>1.1300022000000001</v>
      </c>
      <c r="L53" s="44">
        <v>1.6245000000000001</v>
      </c>
      <c r="M53" s="44">
        <v>202.93</v>
      </c>
      <c r="N53" s="44">
        <v>127.09</v>
      </c>
      <c r="O53" s="44">
        <v>1.3976999999999999</v>
      </c>
      <c r="P53" s="44">
        <v>0.78100000000000003</v>
      </c>
      <c r="Q53" s="44">
        <f t="shared" si="1"/>
        <v>2.0800256081946222</v>
      </c>
      <c r="R53" s="44">
        <f t="shared" si="2"/>
        <v>2.2705636500000002</v>
      </c>
      <c r="S53" s="44">
        <v>0.6956</v>
      </c>
      <c r="T53" s="44">
        <f t="shared" si="3"/>
        <v>1.4468658130601793</v>
      </c>
      <c r="U53" s="44">
        <f t="shared" si="4"/>
        <v>99.257290000000012</v>
      </c>
      <c r="V53" s="44">
        <f t="shared" si="5"/>
        <v>1.4468658130601793</v>
      </c>
      <c r="W53" s="44">
        <f t="shared" si="6"/>
        <v>1.57940407494</v>
      </c>
      <c r="X53" s="44">
        <f t="shared" si="7"/>
        <v>90.92795306575087</v>
      </c>
      <c r="Y53" s="44">
        <f t="shared" si="8"/>
        <v>143.611979598</v>
      </c>
    </row>
    <row r="54" spans="1:25">
      <c r="A54" s="41">
        <v>35551</v>
      </c>
      <c r="B54" s="42">
        <v>4621.3</v>
      </c>
      <c r="C54" s="42">
        <v>20045.93285714286</v>
      </c>
      <c r="D54" s="42">
        <v>848.28</v>
      </c>
      <c r="E54" s="42">
        <v>2544.9</v>
      </c>
      <c r="F54" s="42">
        <v>6382.12</v>
      </c>
      <c r="G54" s="42">
        <v>3562.73</v>
      </c>
      <c r="H54" s="42"/>
      <c r="I54" s="43">
        <v>2220.86</v>
      </c>
      <c r="J54" s="43"/>
      <c r="K54" s="44">
        <f t="shared" si="0"/>
        <v>1.1462594500000001</v>
      </c>
      <c r="L54" s="44">
        <v>1.6415</v>
      </c>
      <c r="M54" s="44">
        <v>206.33</v>
      </c>
      <c r="N54" s="44">
        <v>116.23</v>
      </c>
      <c r="O54" s="44">
        <v>1.3772</v>
      </c>
      <c r="P54" s="44">
        <v>0.76039999999999996</v>
      </c>
      <c r="Q54" s="44">
        <f t="shared" si="1"/>
        <v>2.1587322461862177</v>
      </c>
      <c r="R54" s="44">
        <f t="shared" si="2"/>
        <v>2.2606737999999997</v>
      </c>
      <c r="S54" s="44">
        <v>0.69830000000000003</v>
      </c>
      <c r="T54" s="44">
        <f t="shared" si="3"/>
        <v>1.5074427275118361</v>
      </c>
      <c r="U54" s="44">
        <f t="shared" si="4"/>
        <v>88.381292000000002</v>
      </c>
      <c r="V54" s="44">
        <f t="shared" si="5"/>
        <v>1.5074427275118361</v>
      </c>
      <c r="W54" s="44">
        <f t="shared" si="6"/>
        <v>1.5786285145400001</v>
      </c>
      <c r="X54" s="44">
        <f t="shared" si="7"/>
        <v>84.395875689805408</v>
      </c>
      <c r="Y54" s="44">
        <f t="shared" si="8"/>
        <v>133.2297358735</v>
      </c>
    </row>
    <row r="55" spans="1:25">
      <c r="A55" s="41">
        <v>35583</v>
      </c>
      <c r="B55" s="42">
        <v>4604.6000000000004</v>
      </c>
      <c r="C55" s="42">
        <v>20505.54095238095</v>
      </c>
      <c r="D55" s="42">
        <v>885.14</v>
      </c>
      <c r="E55" s="42">
        <v>2664.7</v>
      </c>
      <c r="F55" s="42">
        <v>6437.74</v>
      </c>
      <c r="G55" s="42">
        <v>3766.89</v>
      </c>
      <c r="H55" s="42"/>
      <c r="I55" s="43">
        <v>2398.41</v>
      </c>
      <c r="J55" s="43"/>
      <c r="K55" s="44">
        <f t="shared" si="0"/>
        <v>1.1210834000000001</v>
      </c>
      <c r="L55" s="44">
        <v>1.6657999999999999</v>
      </c>
      <c r="M55" s="44">
        <v>190.61</v>
      </c>
      <c r="N55" s="44">
        <v>114.66</v>
      </c>
      <c r="O55" s="44">
        <v>1.3815999999999999</v>
      </c>
      <c r="P55" s="44">
        <v>0.75439999999999996</v>
      </c>
      <c r="Q55" s="44">
        <f t="shared" si="1"/>
        <v>2.2081124072110287</v>
      </c>
      <c r="R55" s="44">
        <f t="shared" si="2"/>
        <v>2.3014692799999996</v>
      </c>
      <c r="S55" s="44">
        <v>0.67300000000000004</v>
      </c>
      <c r="T55" s="44">
        <f t="shared" si="3"/>
        <v>1.4860596500530225</v>
      </c>
      <c r="U55" s="44">
        <f t="shared" si="4"/>
        <v>86.499503999999988</v>
      </c>
      <c r="V55" s="44">
        <f t="shared" si="5"/>
        <v>1.4860596500530225</v>
      </c>
      <c r="W55" s="44">
        <f t="shared" si="6"/>
        <v>1.54888882544</v>
      </c>
      <c r="X55" s="44">
        <f t="shared" si="7"/>
        <v>82.990735379270419</v>
      </c>
      <c r="Y55" s="44">
        <f t="shared" si="8"/>
        <v>128.543422644</v>
      </c>
    </row>
    <row r="56" spans="1:25">
      <c r="A56" s="41">
        <v>35612</v>
      </c>
      <c r="B56" s="42">
        <v>4907.5</v>
      </c>
      <c r="C56" s="42">
        <v>20148.129090909089</v>
      </c>
      <c r="D56" s="42">
        <v>954.29</v>
      </c>
      <c r="E56" s="42">
        <v>2673.7</v>
      </c>
      <c r="F56" s="42">
        <v>6877.68</v>
      </c>
      <c r="G56" s="42">
        <v>4422.92</v>
      </c>
      <c r="H56" s="42"/>
      <c r="I56" s="43">
        <v>2674.83</v>
      </c>
      <c r="J56" s="43"/>
      <c r="K56" s="44">
        <f t="shared" si="0"/>
        <v>1.0715730000000001</v>
      </c>
      <c r="L56" s="44">
        <v>1.641</v>
      </c>
      <c r="M56" s="44">
        <v>190.73</v>
      </c>
      <c r="N56" s="44">
        <v>118.61</v>
      </c>
      <c r="O56" s="44">
        <v>1.3779999999999999</v>
      </c>
      <c r="P56" s="44">
        <v>0.74790000000000001</v>
      </c>
      <c r="Q56" s="44">
        <f t="shared" si="1"/>
        <v>2.1941436020858403</v>
      </c>
      <c r="R56" s="44">
        <f t="shared" si="2"/>
        <v>2.261298</v>
      </c>
      <c r="S56" s="44">
        <v>0.65300000000000002</v>
      </c>
      <c r="T56" s="44">
        <f t="shared" si="3"/>
        <v>1.432775772162054</v>
      </c>
      <c r="U56" s="44">
        <f t="shared" si="4"/>
        <v>88.708419000000006</v>
      </c>
      <c r="V56" s="44">
        <f t="shared" si="5"/>
        <v>1.432775772162054</v>
      </c>
      <c r="W56" s="44">
        <f t="shared" si="6"/>
        <v>1.476627594</v>
      </c>
      <c r="X56" s="44">
        <f t="shared" si="7"/>
        <v>86.074020319303344</v>
      </c>
      <c r="Y56" s="44">
        <f t="shared" si="8"/>
        <v>127.09927353000002</v>
      </c>
    </row>
    <row r="57" spans="1:25">
      <c r="A57" s="41">
        <v>35643</v>
      </c>
      <c r="B57" s="42">
        <v>4817.5</v>
      </c>
      <c r="C57" s="42">
        <v>19090.73333333333</v>
      </c>
      <c r="D57" s="42">
        <v>899.47</v>
      </c>
      <c r="E57" s="42">
        <v>2526.8000000000002</v>
      </c>
      <c r="F57" s="42">
        <v>6611.79</v>
      </c>
      <c r="G57" s="42">
        <v>3919.79</v>
      </c>
      <c r="H57" s="42"/>
      <c r="I57" s="43">
        <v>2407.58</v>
      </c>
      <c r="J57" s="43"/>
      <c r="K57" s="44">
        <f t="shared" si="0"/>
        <v>1.08290343</v>
      </c>
      <c r="L57" s="44">
        <v>1.6233</v>
      </c>
      <c r="M57" s="44">
        <v>194.44</v>
      </c>
      <c r="N57" s="44">
        <v>120.88</v>
      </c>
      <c r="O57" s="44">
        <v>1.3885000000000001</v>
      </c>
      <c r="P57" s="44">
        <v>0.73250000000000004</v>
      </c>
      <c r="Q57" s="44">
        <f t="shared" si="1"/>
        <v>2.2161092150170645</v>
      </c>
      <c r="R57" s="44">
        <f t="shared" si="2"/>
        <v>2.2539520500000001</v>
      </c>
      <c r="S57" s="44">
        <v>0.66710000000000003</v>
      </c>
      <c r="T57" s="44">
        <f t="shared" si="3"/>
        <v>1.4783664573378839</v>
      </c>
      <c r="U57" s="44">
        <f t="shared" si="4"/>
        <v>88.544600000000003</v>
      </c>
      <c r="V57" s="44">
        <f t="shared" si="5"/>
        <v>1.4783664573378839</v>
      </c>
      <c r="W57" s="44">
        <f t="shared" si="6"/>
        <v>1.503611412555</v>
      </c>
      <c r="X57" s="44">
        <f t="shared" si="7"/>
        <v>87.057976233345329</v>
      </c>
      <c r="Y57" s="44">
        <f t="shared" si="8"/>
        <v>130.9013666184</v>
      </c>
    </row>
    <row r="58" spans="1:25">
      <c r="A58" s="41">
        <v>35674</v>
      </c>
      <c r="B58" s="42">
        <v>5244.2</v>
      </c>
      <c r="C58" s="42">
        <v>18248.445500000005</v>
      </c>
      <c r="D58" s="42">
        <v>947.28</v>
      </c>
      <c r="E58" s="42">
        <v>2703.1</v>
      </c>
      <c r="F58" s="42">
        <v>7040.23</v>
      </c>
      <c r="G58" s="42">
        <v>4154.8900000000003</v>
      </c>
      <c r="H58" s="42"/>
      <c r="I58" s="43">
        <v>2581.36</v>
      </c>
      <c r="J58" s="43"/>
      <c r="K58" s="44">
        <f t="shared" si="0"/>
        <v>1.1107959000000001</v>
      </c>
      <c r="L58" s="44">
        <v>1.619</v>
      </c>
      <c r="M58" s="44">
        <v>195.44</v>
      </c>
      <c r="N58" s="44">
        <v>120.39</v>
      </c>
      <c r="O58" s="44">
        <v>1.3816999999999999</v>
      </c>
      <c r="P58" s="44">
        <v>0.72529999999999994</v>
      </c>
      <c r="Q58" s="44">
        <f t="shared" si="1"/>
        <v>2.2321797876740659</v>
      </c>
      <c r="R58" s="44">
        <f t="shared" si="2"/>
        <v>2.2369722999999997</v>
      </c>
      <c r="S58" s="44">
        <v>0.68610000000000004</v>
      </c>
      <c r="T58" s="44">
        <f t="shared" si="3"/>
        <v>1.5314985523231768</v>
      </c>
      <c r="U58" s="44">
        <f t="shared" si="4"/>
        <v>87.318866999999997</v>
      </c>
      <c r="V58" s="44">
        <f t="shared" si="5"/>
        <v>1.5314985523231768</v>
      </c>
      <c r="W58" s="44">
        <f t="shared" si="6"/>
        <v>1.53478669503</v>
      </c>
      <c r="X58" s="44">
        <f t="shared" si="7"/>
        <v>87.131794166606355</v>
      </c>
      <c r="Y58" s="44">
        <f t="shared" si="8"/>
        <v>133.72871840100001</v>
      </c>
    </row>
    <row r="59" spans="1:25">
      <c r="A59" s="41">
        <v>35704</v>
      </c>
      <c r="B59" s="42">
        <v>4842.3</v>
      </c>
      <c r="C59" s="42">
        <v>17274.752727272724</v>
      </c>
      <c r="D59" s="42">
        <v>914.62</v>
      </c>
      <c r="E59" s="42">
        <v>2415</v>
      </c>
      <c r="F59" s="42">
        <v>6842.36</v>
      </c>
      <c r="G59" s="42">
        <v>3753.66</v>
      </c>
      <c r="H59" s="42"/>
      <c r="I59" s="43">
        <v>2331.25</v>
      </c>
      <c r="J59" s="43"/>
      <c r="K59" s="44">
        <f t="shared" si="0"/>
        <v>1.1348444799999999</v>
      </c>
      <c r="L59" s="44">
        <v>1.6748000000000001</v>
      </c>
      <c r="M59" s="44">
        <v>194.61</v>
      </c>
      <c r="N59" s="44">
        <v>120.42</v>
      </c>
      <c r="O59" s="44">
        <v>1.4085000000000001</v>
      </c>
      <c r="P59" s="44">
        <v>0.70120000000000005</v>
      </c>
      <c r="Q59" s="44">
        <f t="shared" si="1"/>
        <v>2.3884768967484313</v>
      </c>
      <c r="R59" s="44">
        <f t="shared" si="2"/>
        <v>2.3589558000000004</v>
      </c>
      <c r="S59" s="44">
        <v>0.67759999999999998</v>
      </c>
      <c r="T59" s="44">
        <f t="shared" si="3"/>
        <v>1.6184319452367368</v>
      </c>
      <c r="U59" s="44">
        <f t="shared" si="4"/>
        <v>84.438504000000009</v>
      </c>
      <c r="V59" s="44">
        <f t="shared" si="5"/>
        <v>1.6184319452367368</v>
      </c>
      <c r="W59" s="44">
        <f t="shared" si="6"/>
        <v>1.5984284500799999</v>
      </c>
      <c r="X59" s="44">
        <f t="shared" si="7"/>
        <v>85.49520766773162</v>
      </c>
      <c r="Y59" s="44">
        <f t="shared" si="8"/>
        <v>136.6579722816</v>
      </c>
    </row>
    <row r="60" spans="1:25">
      <c r="A60" s="41">
        <v>35737</v>
      </c>
      <c r="B60" s="42">
        <v>4831.8</v>
      </c>
      <c r="C60" s="42">
        <v>16103.429444444444</v>
      </c>
      <c r="D60" s="42">
        <v>955.4</v>
      </c>
      <c r="E60" s="42">
        <v>2424.1</v>
      </c>
      <c r="F60" s="42">
        <v>6512.78</v>
      </c>
      <c r="G60" s="42">
        <v>3972.08</v>
      </c>
      <c r="H60" s="42"/>
      <c r="I60" s="43">
        <v>2423.7399999999998</v>
      </c>
      <c r="J60" s="43"/>
      <c r="K60" s="44">
        <f t="shared" si="0"/>
        <v>1.1079840000000001</v>
      </c>
      <c r="L60" s="44">
        <v>1.6890000000000001</v>
      </c>
      <c r="M60" s="44">
        <v>201.81</v>
      </c>
      <c r="N60" s="44">
        <v>127.9</v>
      </c>
      <c r="O60" s="44">
        <v>1.4231</v>
      </c>
      <c r="P60" s="44">
        <v>0.68149999999999999</v>
      </c>
      <c r="Q60" s="44">
        <f t="shared" si="1"/>
        <v>2.4783565663976526</v>
      </c>
      <c r="R60" s="44">
        <f t="shared" si="2"/>
        <v>2.4036159000000001</v>
      </c>
      <c r="S60" s="44">
        <v>0.65600000000000003</v>
      </c>
      <c r="T60" s="44">
        <f t="shared" si="3"/>
        <v>1.6258019075568599</v>
      </c>
      <c r="U60" s="44">
        <f t="shared" si="4"/>
        <v>87.163849999999996</v>
      </c>
      <c r="V60" s="44">
        <f t="shared" si="5"/>
        <v>1.6258019075568599</v>
      </c>
      <c r="W60" s="44">
        <f t="shared" si="6"/>
        <v>1.5767720304000001</v>
      </c>
      <c r="X60" s="44">
        <f t="shared" si="7"/>
        <v>89.874218255920169</v>
      </c>
      <c r="Y60" s="44">
        <f t="shared" si="8"/>
        <v>141.71115360000002</v>
      </c>
    </row>
    <row r="61" spans="1:25">
      <c r="A61" s="41">
        <v>35765</v>
      </c>
      <c r="B61" s="42">
        <v>5135.5</v>
      </c>
      <c r="C61" s="42">
        <v>15917.073333333326</v>
      </c>
      <c r="D61" s="42">
        <v>970.43</v>
      </c>
      <c r="E61" s="42">
        <v>2567.4</v>
      </c>
      <c r="F61" s="42">
        <v>6699.44</v>
      </c>
      <c r="G61" s="42">
        <v>4224.3</v>
      </c>
      <c r="H61" s="42"/>
      <c r="I61" s="43">
        <v>2531.9899999999998</v>
      </c>
      <c r="J61" s="43"/>
      <c r="K61" s="44">
        <f t="shared" si="0"/>
        <v>1.087515</v>
      </c>
      <c r="L61" s="44">
        <v>1.65</v>
      </c>
      <c r="M61" s="44">
        <v>215.87</v>
      </c>
      <c r="N61" s="44">
        <v>130.6</v>
      </c>
      <c r="O61" s="44">
        <v>1.4297</v>
      </c>
      <c r="P61" s="44">
        <v>0.65169999999999995</v>
      </c>
      <c r="Q61" s="44">
        <f t="shared" si="1"/>
        <v>2.5318398035906093</v>
      </c>
      <c r="R61" s="44">
        <f t="shared" si="2"/>
        <v>2.3590049999999998</v>
      </c>
      <c r="S61" s="44">
        <v>0.65910000000000002</v>
      </c>
      <c r="T61" s="44">
        <f t="shared" si="3"/>
        <v>1.6687356145465706</v>
      </c>
      <c r="U61" s="44">
        <f t="shared" si="4"/>
        <v>85.112019999999987</v>
      </c>
      <c r="V61" s="44">
        <f t="shared" si="5"/>
        <v>1.6687356145465706</v>
      </c>
      <c r="W61" s="44">
        <f t="shared" si="6"/>
        <v>1.5548201955000001</v>
      </c>
      <c r="X61" s="44">
        <f t="shared" si="7"/>
        <v>91.347835210183959</v>
      </c>
      <c r="Y61" s="44">
        <f t="shared" si="8"/>
        <v>142.029459</v>
      </c>
    </row>
    <row r="62" spans="1:25">
      <c r="A62" s="41">
        <v>35796</v>
      </c>
      <c r="B62" s="42">
        <v>5458.5</v>
      </c>
      <c r="C62" s="42">
        <v>15929.691052631579</v>
      </c>
      <c r="D62" s="42">
        <v>980.28</v>
      </c>
      <c r="E62" s="42">
        <v>2600.8000000000002</v>
      </c>
      <c r="F62" s="42">
        <v>6700.2</v>
      </c>
      <c r="G62" s="42">
        <v>4442.53</v>
      </c>
      <c r="H62" s="42"/>
      <c r="I62" s="43">
        <v>2676.03</v>
      </c>
      <c r="J62" s="43"/>
      <c r="K62" s="44">
        <f t="shared" si="0"/>
        <v>1.0696822399999999</v>
      </c>
      <c r="L62" s="44">
        <v>1.6346000000000001</v>
      </c>
      <c r="M62" s="44">
        <v>215.41</v>
      </c>
      <c r="N62" s="44">
        <v>127.1</v>
      </c>
      <c r="O62" s="44">
        <v>1.4536</v>
      </c>
      <c r="P62" s="44">
        <v>0.68300000000000005</v>
      </c>
      <c r="Q62" s="44">
        <f t="shared" si="1"/>
        <v>2.3932650073206441</v>
      </c>
      <c r="R62" s="44">
        <f t="shared" si="2"/>
        <v>2.37605456</v>
      </c>
      <c r="S62" s="44">
        <v>0.65439999999999998</v>
      </c>
      <c r="T62" s="44">
        <f t="shared" si="3"/>
        <v>1.5661526207906293</v>
      </c>
      <c r="U62" s="44">
        <f t="shared" si="4"/>
        <v>86.809300000000007</v>
      </c>
      <c r="V62" s="44">
        <f t="shared" si="5"/>
        <v>1.5661526207906293</v>
      </c>
      <c r="W62" s="44">
        <f t="shared" si="6"/>
        <v>1.5548901040639997</v>
      </c>
      <c r="X62" s="44">
        <f t="shared" si="7"/>
        <v>87.438084755090799</v>
      </c>
      <c r="Y62" s="44">
        <f t="shared" si="8"/>
        <v>135.95661270399998</v>
      </c>
    </row>
    <row r="63" spans="1:25">
      <c r="A63" s="41">
        <v>35828</v>
      </c>
      <c r="B63" s="42">
        <v>5767.3</v>
      </c>
      <c r="C63" s="42">
        <v>16797.692105263159</v>
      </c>
      <c r="D63" s="42">
        <v>1049.3399999999999</v>
      </c>
      <c r="E63" s="42">
        <v>2626.9</v>
      </c>
      <c r="F63" s="42">
        <v>7092.49</v>
      </c>
      <c r="G63" s="42">
        <v>4693.8599999999997</v>
      </c>
      <c r="H63" s="42"/>
      <c r="I63" s="43">
        <v>2878.04</v>
      </c>
      <c r="J63" s="43"/>
      <c r="K63" s="44">
        <f t="shared" si="0"/>
        <v>1.0769510000000002</v>
      </c>
      <c r="L63" s="44">
        <v>1.6442000000000001</v>
      </c>
      <c r="M63" s="44">
        <v>206.48</v>
      </c>
      <c r="N63" s="44">
        <v>126.15</v>
      </c>
      <c r="O63" s="44">
        <v>1.4237</v>
      </c>
      <c r="P63" s="44">
        <v>0.67949999999999999</v>
      </c>
      <c r="Q63" s="44">
        <f t="shared" si="1"/>
        <v>2.4197203826342899</v>
      </c>
      <c r="R63" s="44">
        <f t="shared" si="2"/>
        <v>2.3408475399999999</v>
      </c>
      <c r="S63" s="44">
        <v>0.65500000000000003</v>
      </c>
      <c r="T63" s="44">
        <f t="shared" si="3"/>
        <v>1.5849168506254603</v>
      </c>
      <c r="U63" s="44">
        <f t="shared" si="4"/>
        <v>85.718924999999999</v>
      </c>
      <c r="V63" s="44">
        <f t="shared" si="5"/>
        <v>1.5849168506254603</v>
      </c>
      <c r="W63" s="44">
        <f t="shared" si="6"/>
        <v>1.5332551387000002</v>
      </c>
      <c r="X63" s="44">
        <f t="shared" si="7"/>
        <v>88.607150382805372</v>
      </c>
      <c r="Y63" s="44">
        <f t="shared" si="8"/>
        <v>135.85736865000004</v>
      </c>
    </row>
    <row r="64" spans="1:25">
      <c r="A64" s="41">
        <v>35856</v>
      </c>
      <c r="B64" s="42">
        <v>5932.2</v>
      </c>
      <c r="C64" s="42">
        <v>16840.30909090909</v>
      </c>
      <c r="D64" s="42">
        <v>1101.75</v>
      </c>
      <c r="E64" s="42">
        <v>2686</v>
      </c>
      <c r="F64" s="42">
        <v>7558.5</v>
      </c>
      <c r="G64" s="42">
        <v>5071.3599999999997</v>
      </c>
      <c r="H64" s="42"/>
      <c r="I64" s="43">
        <v>3153.32</v>
      </c>
      <c r="J64" s="43"/>
      <c r="K64" s="44">
        <f t="shared" si="0"/>
        <v>1.05838056</v>
      </c>
      <c r="L64" s="44">
        <v>1.6728000000000001</v>
      </c>
      <c r="M64" s="44">
        <v>207.23</v>
      </c>
      <c r="N64" s="44">
        <v>133.12</v>
      </c>
      <c r="O64" s="44">
        <v>1.4189000000000001</v>
      </c>
      <c r="P64" s="44">
        <v>0.66239999999999999</v>
      </c>
      <c r="Q64" s="44">
        <f t="shared" si="1"/>
        <v>2.52536231884058</v>
      </c>
      <c r="R64" s="44">
        <f t="shared" si="2"/>
        <v>2.3735359200000001</v>
      </c>
      <c r="S64" s="44">
        <v>0.63270000000000004</v>
      </c>
      <c r="T64" s="44">
        <f t="shared" si="3"/>
        <v>1.5977967391304349</v>
      </c>
      <c r="U64" s="44">
        <f t="shared" si="4"/>
        <v>88.178688000000008</v>
      </c>
      <c r="V64" s="44">
        <f t="shared" si="5"/>
        <v>1.5977967391304349</v>
      </c>
      <c r="W64" s="44">
        <f t="shared" si="6"/>
        <v>1.501736176584</v>
      </c>
      <c r="X64" s="44">
        <f t="shared" si="7"/>
        <v>93.819155683980554</v>
      </c>
      <c r="Y64" s="44">
        <f t="shared" si="8"/>
        <v>140.8916201472</v>
      </c>
    </row>
    <row r="65" spans="1:25">
      <c r="A65" s="41">
        <v>35886</v>
      </c>
      <c r="B65" s="42">
        <v>5928.4</v>
      </c>
      <c r="C65" s="42">
        <v>15941.290476190476</v>
      </c>
      <c r="D65" s="42">
        <v>1111.75</v>
      </c>
      <c r="E65" s="42">
        <v>2709</v>
      </c>
      <c r="F65" s="42">
        <v>7664.99</v>
      </c>
      <c r="G65" s="42">
        <v>5241.2299999999996</v>
      </c>
      <c r="H65" s="42"/>
      <c r="I65" s="43">
        <v>3195.43</v>
      </c>
      <c r="J65" s="43"/>
      <c r="K65" s="44">
        <f t="shared" si="0"/>
        <v>1.0902289299999999</v>
      </c>
      <c r="L65" s="44">
        <v>1.6729000000000001</v>
      </c>
      <c r="M65" s="44">
        <v>222.53</v>
      </c>
      <c r="N65" s="44">
        <v>132.88</v>
      </c>
      <c r="O65" s="44">
        <v>1.4311</v>
      </c>
      <c r="P65" s="44">
        <v>0.64949999999999997</v>
      </c>
      <c r="Q65" s="44">
        <f t="shared" si="1"/>
        <v>2.5756735950731335</v>
      </c>
      <c r="R65" s="44">
        <f t="shared" si="2"/>
        <v>2.39408719</v>
      </c>
      <c r="S65" s="44">
        <v>0.65169999999999995</v>
      </c>
      <c r="T65" s="44">
        <f t="shared" si="3"/>
        <v>1.6785664819091608</v>
      </c>
      <c r="U65" s="44">
        <f t="shared" si="4"/>
        <v>86.305559999999986</v>
      </c>
      <c r="V65" s="44">
        <f t="shared" si="5"/>
        <v>1.6785664819091608</v>
      </c>
      <c r="W65" s="44">
        <f t="shared" si="6"/>
        <v>1.5602266217229999</v>
      </c>
      <c r="X65" s="44">
        <f t="shared" si="7"/>
        <v>92.851652574942349</v>
      </c>
      <c r="Y65" s="44">
        <f t="shared" si="8"/>
        <v>144.86962021839997</v>
      </c>
    </row>
    <row r="66" spans="1:25">
      <c r="A66" s="41">
        <v>35916</v>
      </c>
      <c r="B66" s="42">
        <v>5870.7</v>
      </c>
      <c r="C66" s="42">
        <v>15514.275789473684</v>
      </c>
      <c r="D66" s="42">
        <v>1090.82</v>
      </c>
      <c r="E66" s="42">
        <v>2655.3</v>
      </c>
      <c r="F66" s="42">
        <v>7589.78</v>
      </c>
      <c r="G66" s="42">
        <v>5556.99</v>
      </c>
      <c r="H66" s="42"/>
      <c r="I66" s="43">
        <v>3357.77</v>
      </c>
      <c r="J66" s="43"/>
      <c r="K66" s="44">
        <f t="shared" si="0"/>
        <v>1.0950534000000001</v>
      </c>
      <c r="L66" s="44">
        <v>1.631</v>
      </c>
      <c r="M66" s="44">
        <v>221.91</v>
      </c>
      <c r="N66" s="44">
        <v>138.85</v>
      </c>
      <c r="O66" s="44">
        <v>1.4571000000000001</v>
      </c>
      <c r="P66" s="44">
        <v>0.62319999999999998</v>
      </c>
      <c r="Q66" s="44">
        <f t="shared" si="1"/>
        <v>2.6171373555840822</v>
      </c>
      <c r="R66" s="44">
        <f t="shared" si="2"/>
        <v>2.3765301000000001</v>
      </c>
      <c r="S66" s="44">
        <v>0.6714</v>
      </c>
      <c r="T66" s="44">
        <f t="shared" si="3"/>
        <v>1.7571460205391529</v>
      </c>
      <c r="U66" s="44">
        <f t="shared" si="4"/>
        <v>86.531319999999994</v>
      </c>
      <c r="V66" s="44">
        <f t="shared" si="5"/>
        <v>1.7571460205391529</v>
      </c>
      <c r="W66" s="44">
        <f t="shared" si="6"/>
        <v>1.5956023091400002</v>
      </c>
      <c r="X66" s="44">
        <f t="shared" si="7"/>
        <v>95.292018392697827</v>
      </c>
      <c r="Y66" s="44">
        <f t="shared" si="8"/>
        <v>152.04816459</v>
      </c>
    </row>
    <row r="67" spans="1:25">
      <c r="A67" s="41">
        <v>35947</v>
      </c>
      <c r="B67" s="42">
        <v>5832.6</v>
      </c>
      <c r="C67" s="42">
        <v>15231.29409090909</v>
      </c>
      <c r="D67" s="42">
        <v>1133.8399999999999</v>
      </c>
      <c r="E67" s="42">
        <v>2620.1</v>
      </c>
      <c r="F67" s="42">
        <v>7366.89</v>
      </c>
      <c r="G67" s="42">
        <v>5841.83</v>
      </c>
      <c r="H67" s="42"/>
      <c r="I67" s="43">
        <v>3406.82</v>
      </c>
      <c r="J67" s="43"/>
      <c r="K67" s="44">
        <f t="shared" si="0"/>
        <v>1.08217053</v>
      </c>
      <c r="L67" s="44">
        <v>1.6677</v>
      </c>
      <c r="M67" s="44">
        <v>226.26</v>
      </c>
      <c r="N67" s="44">
        <v>138.87</v>
      </c>
      <c r="O67" s="44">
        <v>1.4673</v>
      </c>
      <c r="P67" s="44">
        <v>0.62060000000000004</v>
      </c>
      <c r="Q67" s="44">
        <f t="shared" si="1"/>
        <v>2.6872381566226231</v>
      </c>
      <c r="R67" s="44">
        <f t="shared" si="2"/>
        <v>2.4470162100000001</v>
      </c>
      <c r="S67" s="44">
        <v>0.64890000000000003</v>
      </c>
      <c r="T67" s="44">
        <f t="shared" si="3"/>
        <v>1.7437488398324201</v>
      </c>
      <c r="U67" s="44">
        <f t="shared" si="4"/>
        <v>86.182722000000012</v>
      </c>
      <c r="V67" s="44">
        <f t="shared" si="5"/>
        <v>1.7437488398324201</v>
      </c>
      <c r="W67" s="44">
        <f t="shared" si="6"/>
        <v>1.587868818669</v>
      </c>
      <c r="X67" s="44">
        <f t="shared" si="7"/>
        <v>94.643222244939679</v>
      </c>
      <c r="Y67" s="44">
        <f t="shared" si="8"/>
        <v>150.28102150110001</v>
      </c>
    </row>
    <row r="68" spans="1:25">
      <c r="A68" s="41">
        <v>35977</v>
      </c>
      <c r="B68" s="42">
        <v>5837.1</v>
      </c>
      <c r="C68" s="42">
        <v>16370.171363636358</v>
      </c>
      <c r="D68" s="42">
        <v>1120.67</v>
      </c>
      <c r="E68" s="42">
        <v>2661.3</v>
      </c>
      <c r="F68" s="42">
        <v>6931.43</v>
      </c>
      <c r="G68" s="42">
        <v>5873.92</v>
      </c>
      <c r="H68" s="42"/>
      <c r="I68" s="43">
        <v>3480.63</v>
      </c>
      <c r="J68" s="43"/>
      <c r="K68" s="44">
        <f t="shared" si="0"/>
        <v>1.1001132599999999</v>
      </c>
      <c r="L68" s="44">
        <v>1.6327</v>
      </c>
      <c r="M68" s="44">
        <v>231.54</v>
      </c>
      <c r="N68" s="44">
        <v>144.54</v>
      </c>
      <c r="O68" s="44">
        <v>1.5128999999999999</v>
      </c>
      <c r="P68" s="44">
        <v>0.60650000000000004</v>
      </c>
      <c r="Q68" s="44">
        <f t="shared" si="1"/>
        <v>2.6920032976092334</v>
      </c>
      <c r="R68" s="44">
        <f t="shared" si="2"/>
        <v>2.47011183</v>
      </c>
      <c r="S68" s="44">
        <v>0.67379999999999995</v>
      </c>
      <c r="T68" s="44">
        <f t="shared" si="3"/>
        <v>1.813871821929101</v>
      </c>
      <c r="U68" s="44">
        <f t="shared" si="4"/>
        <v>87.663510000000002</v>
      </c>
      <c r="V68" s="44">
        <f t="shared" si="5"/>
        <v>1.813871821929101</v>
      </c>
      <c r="W68" s="44">
        <f t="shared" si="6"/>
        <v>1.6643613510539996</v>
      </c>
      <c r="X68" s="44">
        <f t="shared" si="7"/>
        <v>95.538370017846518</v>
      </c>
      <c r="Y68" s="44">
        <f t="shared" si="8"/>
        <v>159.01037060039997</v>
      </c>
    </row>
    <row r="69" spans="1:25">
      <c r="A69" s="41">
        <v>36010</v>
      </c>
      <c r="B69" s="42">
        <v>5249.4</v>
      </c>
      <c r="C69" s="42">
        <v>15243.979523809527</v>
      </c>
      <c r="D69" s="42">
        <v>957.28</v>
      </c>
      <c r="E69" s="42">
        <v>2430.1</v>
      </c>
      <c r="F69" s="42">
        <v>5530.71</v>
      </c>
      <c r="G69" s="42">
        <v>4811.28</v>
      </c>
      <c r="H69" s="42"/>
      <c r="I69" s="43">
        <v>2978.12</v>
      </c>
      <c r="J69" s="43"/>
      <c r="K69" s="44">
        <f t="shared" si="0"/>
        <v>1.1205516</v>
      </c>
      <c r="L69" s="44">
        <v>1.6815</v>
      </c>
      <c r="M69" s="44">
        <v>236.7</v>
      </c>
      <c r="N69" s="44">
        <v>139.13</v>
      </c>
      <c r="O69" s="44">
        <v>1.5665</v>
      </c>
      <c r="P69" s="44">
        <v>0.56610000000000005</v>
      </c>
      <c r="Q69" s="44">
        <f t="shared" si="1"/>
        <v>2.9703232644409114</v>
      </c>
      <c r="R69" s="44">
        <f t="shared" si="2"/>
        <v>2.6340697500000001</v>
      </c>
      <c r="S69" s="44">
        <v>0.66639999999999999</v>
      </c>
      <c r="T69" s="44">
        <f t="shared" si="3"/>
        <v>1.9794234234234231</v>
      </c>
      <c r="U69" s="44">
        <f t="shared" si="4"/>
        <v>78.761493000000002</v>
      </c>
      <c r="V69" s="44">
        <f t="shared" si="5"/>
        <v>1.9794234234234231</v>
      </c>
      <c r="W69" s="44">
        <f t="shared" si="6"/>
        <v>1.7553440813999999</v>
      </c>
      <c r="X69" s="44">
        <f t="shared" si="7"/>
        <v>88.815831471433128</v>
      </c>
      <c r="Y69" s="44">
        <f t="shared" si="8"/>
        <v>155.90234410799999</v>
      </c>
    </row>
    <row r="70" spans="1:25">
      <c r="A70" s="41">
        <v>36039</v>
      </c>
      <c r="B70" s="42">
        <v>5064.3999999999996</v>
      </c>
      <c r="C70" s="42">
        <v>14140.6875</v>
      </c>
      <c r="D70" s="42">
        <v>1017.01</v>
      </c>
      <c r="E70" s="42">
        <v>2511.3000000000002</v>
      </c>
      <c r="F70" s="42">
        <v>5614.12</v>
      </c>
      <c r="G70" s="42">
        <v>4430.91</v>
      </c>
      <c r="H70" s="42"/>
      <c r="I70" s="43">
        <v>2670.97</v>
      </c>
      <c r="J70" s="43"/>
      <c r="K70" s="44">
        <f t="shared" si="0"/>
        <v>1.1723246999999999</v>
      </c>
      <c r="L70" s="44">
        <v>1.7004999999999999</v>
      </c>
      <c r="M70" s="44">
        <v>233.33</v>
      </c>
      <c r="N70" s="44">
        <v>136.49</v>
      </c>
      <c r="O70" s="44">
        <v>1.5297000000000001</v>
      </c>
      <c r="P70" s="44">
        <v>0.59379999999999999</v>
      </c>
      <c r="Q70" s="44">
        <f t="shared" si="1"/>
        <v>2.8637588413607276</v>
      </c>
      <c r="R70" s="44">
        <f t="shared" si="2"/>
        <v>2.6012548500000001</v>
      </c>
      <c r="S70" s="44">
        <v>0.68940000000000001</v>
      </c>
      <c r="T70" s="44">
        <f t="shared" si="3"/>
        <v>1.9742753452340853</v>
      </c>
      <c r="U70" s="44">
        <f t="shared" si="4"/>
        <v>81.047762000000006</v>
      </c>
      <c r="V70" s="44">
        <f t="shared" si="5"/>
        <v>1.9742753452340853</v>
      </c>
      <c r="W70" s="44">
        <f t="shared" si="6"/>
        <v>1.7933050935899999</v>
      </c>
      <c r="X70" s="44">
        <f t="shared" si="7"/>
        <v>89.226645747532203</v>
      </c>
      <c r="Y70" s="44">
        <f t="shared" si="8"/>
        <v>160.01059830299999</v>
      </c>
    </row>
    <row r="71" spans="1:25">
      <c r="A71" s="41">
        <v>36069</v>
      </c>
      <c r="B71" s="42">
        <v>5438.4</v>
      </c>
      <c r="C71" s="42">
        <v>13486.905909090907</v>
      </c>
      <c r="D71" s="42">
        <v>1098.67</v>
      </c>
      <c r="E71" s="42">
        <v>2563</v>
      </c>
      <c r="F71" s="42">
        <v>6208.28</v>
      </c>
      <c r="G71" s="42">
        <v>4690.99</v>
      </c>
      <c r="H71" s="42"/>
      <c r="I71" s="43">
        <v>2887.11</v>
      </c>
      <c r="J71" s="43"/>
      <c r="K71" s="44">
        <f t="shared" si="0"/>
        <v>1.18273545</v>
      </c>
      <c r="L71" s="44">
        <v>1.6755</v>
      </c>
      <c r="M71" s="44">
        <v>232.22</v>
      </c>
      <c r="N71" s="44">
        <v>115.8</v>
      </c>
      <c r="O71" s="44">
        <v>1.5435000000000001</v>
      </c>
      <c r="P71" s="44">
        <v>0.62360000000000004</v>
      </c>
      <c r="Q71" s="44">
        <f t="shared" si="1"/>
        <v>2.6868184733803719</v>
      </c>
      <c r="R71" s="44">
        <f t="shared" si="2"/>
        <v>2.5861342500000002</v>
      </c>
      <c r="S71" s="44">
        <v>0.70589999999999997</v>
      </c>
      <c r="T71" s="44">
        <f t="shared" si="3"/>
        <v>1.8966251603592046</v>
      </c>
      <c r="U71" s="44">
        <f t="shared" si="4"/>
        <v>72.212879999999998</v>
      </c>
      <c r="V71" s="44">
        <f t="shared" si="5"/>
        <v>1.8966251603592046</v>
      </c>
      <c r="W71" s="44">
        <f t="shared" si="6"/>
        <v>1.8255521670750001</v>
      </c>
      <c r="X71" s="44">
        <f t="shared" si="7"/>
        <v>75.024295432458686</v>
      </c>
      <c r="Y71" s="44">
        <f t="shared" si="8"/>
        <v>136.96076511000001</v>
      </c>
    </row>
    <row r="72" spans="1:25">
      <c r="A72" s="41">
        <v>36101</v>
      </c>
      <c r="B72" s="42">
        <v>5743.9</v>
      </c>
      <c r="C72" s="42">
        <v>14525.878421052632</v>
      </c>
      <c r="D72" s="42">
        <v>1163.6300000000001</v>
      </c>
      <c r="E72" s="42">
        <v>2685.6</v>
      </c>
      <c r="F72" s="42">
        <v>6343.87</v>
      </c>
      <c r="G72" s="42">
        <v>5026.1400000000003</v>
      </c>
      <c r="H72" s="42"/>
      <c r="I72" s="43">
        <v>3179.09</v>
      </c>
      <c r="J72" s="43"/>
      <c r="K72" s="44">
        <f t="shared" si="0"/>
        <v>1.1556722699999999</v>
      </c>
      <c r="L72" s="44">
        <v>1.6478999999999999</v>
      </c>
      <c r="M72" s="44">
        <v>193.35</v>
      </c>
      <c r="N72" s="44">
        <v>122.96</v>
      </c>
      <c r="O72" s="44">
        <v>1.5345</v>
      </c>
      <c r="P72" s="44">
        <v>0.62860000000000005</v>
      </c>
      <c r="Q72" s="44">
        <f t="shared" si="1"/>
        <v>2.6215399300031814</v>
      </c>
      <c r="R72" s="44">
        <f t="shared" si="2"/>
        <v>2.5287025499999998</v>
      </c>
      <c r="S72" s="44">
        <v>0.70130000000000003</v>
      </c>
      <c r="T72" s="44">
        <f t="shared" si="3"/>
        <v>1.8384859529112312</v>
      </c>
      <c r="U72" s="44">
        <f t="shared" si="4"/>
        <v>77.292656000000008</v>
      </c>
      <c r="V72" s="44">
        <f t="shared" si="5"/>
        <v>1.8384859529112312</v>
      </c>
      <c r="W72" s="44">
        <f t="shared" si="6"/>
        <v>1.773379098315</v>
      </c>
      <c r="X72" s="44">
        <f t="shared" si="7"/>
        <v>80.130335614206587</v>
      </c>
      <c r="Y72" s="44">
        <f t="shared" si="8"/>
        <v>142.10146231919998</v>
      </c>
    </row>
    <row r="73" spans="1:25">
      <c r="A73" s="41">
        <v>36130</v>
      </c>
      <c r="B73" s="42">
        <v>5882.6</v>
      </c>
      <c r="C73" s="42">
        <v>14295.795714285716</v>
      </c>
      <c r="D73" s="42">
        <v>1229.23</v>
      </c>
      <c r="E73" s="42">
        <v>2717.6</v>
      </c>
      <c r="F73" s="42">
        <v>6485.94</v>
      </c>
      <c r="G73" s="42">
        <v>5006.57</v>
      </c>
      <c r="H73" s="42"/>
      <c r="I73" s="43">
        <v>3342.32</v>
      </c>
      <c r="J73" s="43"/>
      <c r="K73" s="44">
        <f t="shared" si="0"/>
        <v>1.17575111</v>
      </c>
      <c r="L73" s="44">
        <v>1.6609</v>
      </c>
      <c r="M73" s="44">
        <v>202.63</v>
      </c>
      <c r="N73" s="44">
        <v>113.7</v>
      </c>
      <c r="O73" s="44">
        <v>1.5315000000000001</v>
      </c>
      <c r="P73" s="44">
        <v>0.61160000000000003</v>
      </c>
      <c r="Q73" s="44">
        <f t="shared" si="1"/>
        <v>2.7156638325703075</v>
      </c>
      <c r="R73" s="44">
        <f t="shared" si="2"/>
        <v>2.5436683500000004</v>
      </c>
      <c r="S73" s="44">
        <v>0.70789999999999997</v>
      </c>
      <c r="T73" s="44">
        <f t="shared" si="3"/>
        <v>1.9224184270765206</v>
      </c>
      <c r="U73" s="44">
        <f t="shared" si="4"/>
        <v>69.538920000000005</v>
      </c>
      <c r="V73" s="44">
        <f t="shared" si="5"/>
        <v>1.9224184270765206</v>
      </c>
      <c r="W73" s="44">
        <f t="shared" si="6"/>
        <v>1.8006628249650001</v>
      </c>
      <c r="X73" s="44">
        <f t="shared" si="7"/>
        <v>74.240940254652301</v>
      </c>
      <c r="Y73" s="44">
        <f t="shared" si="8"/>
        <v>133.68290120700001</v>
      </c>
    </row>
    <row r="74" spans="1:25">
      <c r="A74" s="41">
        <v>36161</v>
      </c>
      <c r="B74" s="42">
        <v>5896</v>
      </c>
      <c r="C74" s="42">
        <v>13831.746842105264</v>
      </c>
      <c r="D74" s="42">
        <v>1279.6400000000001</v>
      </c>
      <c r="E74" s="42">
        <v>2781.7</v>
      </c>
      <c r="F74" s="42">
        <v>6729.56</v>
      </c>
      <c r="G74" s="42">
        <v>5180.29</v>
      </c>
      <c r="H74" s="42"/>
      <c r="I74" s="43">
        <v>3547.15</v>
      </c>
      <c r="J74" s="43"/>
      <c r="K74" s="44">
        <f t="shared" si="0"/>
        <v>1.1362015000000001</v>
      </c>
      <c r="L74" s="44">
        <v>1.645</v>
      </c>
      <c r="M74" s="44">
        <v>190.72</v>
      </c>
      <c r="N74" s="44">
        <v>116.33</v>
      </c>
      <c r="O74" s="44">
        <v>1.5109999999999999</v>
      </c>
      <c r="P74" s="44">
        <v>0.63049999999999995</v>
      </c>
      <c r="Q74" s="44">
        <f t="shared" si="1"/>
        <v>2.6090404440919905</v>
      </c>
      <c r="R74" s="44">
        <f t="shared" si="2"/>
        <v>2.485595</v>
      </c>
      <c r="S74" s="44">
        <v>0.69069999999999998</v>
      </c>
      <c r="T74" s="44">
        <f t="shared" si="3"/>
        <v>1.8020642347343381</v>
      </c>
      <c r="U74" s="44">
        <f t="shared" si="4"/>
        <v>73.346064999999996</v>
      </c>
      <c r="V74" s="44">
        <f t="shared" si="5"/>
        <v>1.8020642347343381</v>
      </c>
      <c r="W74" s="44">
        <f t="shared" si="6"/>
        <v>1.7168004665000001</v>
      </c>
      <c r="X74" s="44">
        <f t="shared" si="7"/>
        <v>76.988749172733293</v>
      </c>
      <c r="Y74" s="44">
        <f t="shared" si="8"/>
        <v>132.17432049500002</v>
      </c>
    </row>
    <row r="75" spans="1:25">
      <c r="A75" s="41">
        <v>36192</v>
      </c>
      <c r="B75" s="42">
        <v>6175.1</v>
      </c>
      <c r="C75" s="42">
        <v>14180.216315789476</v>
      </c>
      <c r="D75" s="42">
        <v>1238.33</v>
      </c>
      <c r="E75" s="42">
        <v>2768.4</v>
      </c>
      <c r="F75" s="42">
        <v>6312.69</v>
      </c>
      <c r="G75" s="42">
        <v>4903.96</v>
      </c>
      <c r="H75" s="42"/>
      <c r="I75" s="43">
        <v>3484.24</v>
      </c>
      <c r="J75" s="43"/>
      <c r="K75" s="44">
        <f t="shared" ref="K75:K85" si="9">L75*S75</f>
        <v>1.10373516</v>
      </c>
      <c r="L75" s="44">
        <v>1.6037999999999999</v>
      </c>
      <c r="M75" s="44">
        <v>190.92</v>
      </c>
      <c r="N75" s="44">
        <v>119.18</v>
      </c>
      <c r="O75" s="44">
        <v>1.5103</v>
      </c>
      <c r="P75" s="44">
        <v>0.61909999999999998</v>
      </c>
      <c r="Q75" s="44">
        <f t="shared" ref="Q75:Q138" si="10">L75/P75</f>
        <v>2.590534647068325</v>
      </c>
      <c r="R75" s="44">
        <f t="shared" ref="R75:R138" si="11">L75*O75</f>
        <v>2.4222191399999997</v>
      </c>
      <c r="S75" s="44">
        <v>0.68820000000000003</v>
      </c>
      <c r="T75" s="44">
        <f t="shared" ref="T75:T138" si="12">K75/P75</f>
        <v>1.7828059441124213</v>
      </c>
      <c r="U75" s="44">
        <f t="shared" ref="U75:U138" si="13">P75*N75</f>
        <v>73.784338000000005</v>
      </c>
      <c r="V75" s="44">
        <f t="shared" ref="V75:V138" si="14">K75/P75</f>
        <v>1.7828059441124213</v>
      </c>
      <c r="W75" s="44">
        <f t="shared" ref="W75:W138" si="15">K75*O75</f>
        <v>1.666971212148</v>
      </c>
      <c r="X75" s="44">
        <f t="shared" ref="X75:X138" si="16">1/O75*N75</f>
        <v>78.911474541481823</v>
      </c>
      <c r="Y75" s="44">
        <f t="shared" ref="Y75:Y138" si="17">K75*N75</f>
        <v>131.54315636880003</v>
      </c>
    </row>
    <row r="76" spans="1:25">
      <c r="A76" s="41">
        <v>36220</v>
      </c>
      <c r="B76" s="42">
        <v>6295.3</v>
      </c>
      <c r="C76" s="42">
        <v>15418.034090909094</v>
      </c>
      <c r="D76" s="42">
        <v>1286.3699999999999</v>
      </c>
      <c r="E76" s="42">
        <v>2867</v>
      </c>
      <c r="F76" s="42">
        <v>6597.79</v>
      </c>
      <c r="G76" s="42">
        <v>4865.2700000000004</v>
      </c>
      <c r="H76" s="42"/>
      <c r="I76" s="43">
        <v>3559.86</v>
      </c>
      <c r="J76" s="43"/>
      <c r="K76" s="44">
        <f t="shared" si="9"/>
        <v>1.0768711200000001</v>
      </c>
      <c r="L76" s="44">
        <v>1.6115999999999999</v>
      </c>
      <c r="M76" s="44">
        <v>190.32</v>
      </c>
      <c r="N76" s="44">
        <v>118.87</v>
      </c>
      <c r="O76" s="44">
        <v>1.5075000000000001</v>
      </c>
      <c r="P76" s="44">
        <v>0.63400000000000001</v>
      </c>
      <c r="Q76" s="44">
        <f t="shared" si="10"/>
        <v>2.541955835962145</v>
      </c>
      <c r="R76" s="44">
        <f t="shared" si="11"/>
        <v>2.429487</v>
      </c>
      <c r="S76" s="44">
        <v>0.66820000000000002</v>
      </c>
      <c r="T76" s="44">
        <f t="shared" si="12"/>
        <v>1.6985348895899055</v>
      </c>
      <c r="U76" s="44">
        <f t="shared" si="13"/>
        <v>75.363579999999999</v>
      </c>
      <c r="V76" s="44">
        <f t="shared" si="14"/>
        <v>1.6985348895899055</v>
      </c>
      <c r="W76" s="44">
        <f t="shared" si="15"/>
        <v>1.6233832134000001</v>
      </c>
      <c r="X76" s="44">
        <f t="shared" si="16"/>
        <v>78.852404643449418</v>
      </c>
      <c r="Y76" s="44">
        <f t="shared" si="17"/>
        <v>128.00767003440001</v>
      </c>
    </row>
    <row r="77" spans="1:25">
      <c r="A77" s="41">
        <v>36251</v>
      </c>
      <c r="B77" s="42">
        <v>6552.2</v>
      </c>
      <c r="C77" s="42">
        <v>16677.618095238093</v>
      </c>
      <c r="D77" s="42">
        <v>1335.18</v>
      </c>
      <c r="E77" s="42">
        <v>3027.8</v>
      </c>
      <c r="F77" s="42">
        <v>7014.7</v>
      </c>
      <c r="G77" s="42">
        <v>5360.44</v>
      </c>
      <c r="H77" s="42"/>
      <c r="I77" s="43">
        <v>3757.87</v>
      </c>
      <c r="J77" s="43"/>
      <c r="K77" s="44">
        <f t="shared" si="9"/>
        <v>1.0587291000000001</v>
      </c>
      <c r="L77" s="44">
        <v>1.6094999999999999</v>
      </c>
      <c r="M77" s="44">
        <v>191.32</v>
      </c>
      <c r="N77" s="44">
        <v>119.5</v>
      </c>
      <c r="O77" s="44">
        <v>1.4570000000000001</v>
      </c>
      <c r="P77" s="44">
        <v>0.66149999999999998</v>
      </c>
      <c r="Q77" s="44">
        <f t="shared" si="10"/>
        <v>2.4331065759637189</v>
      </c>
      <c r="R77" s="44">
        <f t="shared" si="11"/>
        <v>2.3450415000000002</v>
      </c>
      <c r="S77" s="44">
        <v>0.65780000000000005</v>
      </c>
      <c r="T77" s="44">
        <f t="shared" si="12"/>
        <v>1.6004975056689343</v>
      </c>
      <c r="U77" s="44">
        <f t="shared" si="13"/>
        <v>79.049250000000001</v>
      </c>
      <c r="V77" s="44">
        <f t="shared" si="14"/>
        <v>1.6004975056689343</v>
      </c>
      <c r="W77" s="44">
        <f t="shared" si="15"/>
        <v>1.5425682987000002</v>
      </c>
      <c r="X77" s="44">
        <f t="shared" si="16"/>
        <v>82.017844886753608</v>
      </c>
      <c r="Y77" s="44">
        <f t="shared" si="17"/>
        <v>126.51812745000001</v>
      </c>
    </row>
    <row r="78" spans="1:25">
      <c r="A78" s="41">
        <v>36283</v>
      </c>
      <c r="B78" s="42">
        <v>6226.2</v>
      </c>
      <c r="C78" s="42">
        <v>16505.215</v>
      </c>
      <c r="D78" s="42">
        <v>1301.8399999999999</v>
      </c>
      <c r="E78" s="42">
        <v>2831.9</v>
      </c>
      <c r="F78" s="42">
        <v>6841.8</v>
      </c>
      <c r="G78" s="42">
        <v>5068.59</v>
      </c>
      <c r="H78" s="42"/>
      <c r="I78" s="43">
        <v>3629.46</v>
      </c>
      <c r="J78" s="43"/>
      <c r="K78" s="44">
        <f t="shared" si="9"/>
        <v>1.0427816799999998</v>
      </c>
      <c r="L78" s="44">
        <v>1.6028</v>
      </c>
      <c r="M78" s="44">
        <v>192.34</v>
      </c>
      <c r="N78" s="44">
        <v>121.53</v>
      </c>
      <c r="O78" s="44">
        <v>1.474</v>
      </c>
      <c r="P78" s="44">
        <v>0.64910000000000001</v>
      </c>
      <c r="Q78" s="44">
        <f t="shared" si="10"/>
        <v>2.4692651363426283</v>
      </c>
      <c r="R78" s="44">
        <f t="shared" si="11"/>
        <v>2.3625272000000002</v>
      </c>
      <c r="S78" s="44">
        <v>0.65059999999999996</v>
      </c>
      <c r="T78" s="44">
        <f t="shared" si="12"/>
        <v>1.6065038977045136</v>
      </c>
      <c r="U78" s="44">
        <f t="shared" si="13"/>
        <v>78.885123000000007</v>
      </c>
      <c r="V78" s="44">
        <f t="shared" si="14"/>
        <v>1.6065038977045136</v>
      </c>
      <c r="W78" s="44">
        <f t="shared" si="15"/>
        <v>1.5370601963199997</v>
      </c>
      <c r="X78" s="44">
        <f t="shared" si="16"/>
        <v>82.44911804613298</v>
      </c>
      <c r="Y78" s="44">
        <f t="shared" si="17"/>
        <v>126.72925757039998</v>
      </c>
    </row>
    <row r="79" spans="1:25">
      <c r="A79" s="41">
        <v>36312</v>
      </c>
      <c r="B79" s="42">
        <v>6318.5</v>
      </c>
      <c r="C79" s="42">
        <v>17135.959090909091</v>
      </c>
      <c r="D79" s="42">
        <v>1372.71</v>
      </c>
      <c r="E79" s="42">
        <v>2903.7</v>
      </c>
      <c r="F79" s="42">
        <v>7010.07</v>
      </c>
      <c r="G79" s="42">
        <v>5378.52</v>
      </c>
      <c r="H79" s="42"/>
      <c r="I79" s="43">
        <v>3788.66</v>
      </c>
      <c r="J79" s="43"/>
      <c r="K79" s="44">
        <f t="shared" si="9"/>
        <v>1.0365225100000002</v>
      </c>
      <c r="L79" s="44">
        <v>1.5779000000000001</v>
      </c>
      <c r="M79" s="44">
        <v>194.7</v>
      </c>
      <c r="N79" s="44">
        <v>121.05</v>
      </c>
      <c r="O79" s="44">
        <v>1.4635</v>
      </c>
      <c r="P79" s="44">
        <v>0.6673</v>
      </c>
      <c r="Q79" s="44">
        <f t="shared" si="10"/>
        <v>2.3646036265547732</v>
      </c>
      <c r="R79" s="44">
        <f t="shared" si="11"/>
        <v>2.30925665</v>
      </c>
      <c r="S79" s="44">
        <v>0.65690000000000004</v>
      </c>
      <c r="T79" s="44">
        <f t="shared" si="12"/>
        <v>1.5533081222838305</v>
      </c>
      <c r="U79" s="44">
        <f t="shared" si="13"/>
        <v>80.776664999999994</v>
      </c>
      <c r="V79" s="44">
        <f t="shared" si="14"/>
        <v>1.5533081222838305</v>
      </c>
      <c r="W79" s="44">
        <f t="shared" si="15"/>
        <v>1.5169506933850003</v>
      </c>
      <c r="X79" s="44">
        <f t="shared" si="16"/>
        <v>82.712675093952839</v>
      </c>
      <c r="Y79" s="44">
        <f t="shared" si="17"/>
        <v>125.47104983550001</v>
      </c>
    </row>
    <row r="80" spans="1:25">
      <c r="A80" s="41">
        <v>36342</v>
      </c>
      <c r="B80" s="42">
        <v>6231.9</v>
      </c>
      <c r="C80" s="42">
        <v>17983.676666666666</v>
      </c>
      <c r="D80" s="42">
        <v>1328.72</v>
      </c>
      <c r="E80" s="42">
        <v>2951</v>
      </c>
      <c r="F80" s="42">
        <v>7081.03</v>
      </c>
      <c r="G80" s="42">
        <v>5101.87</v>
      </c>
      <c r="H80" s="42"/>
      <c r="I80" s="43">
        <v>3638.62</v>
      </c>
      <c r="J80" s="43"/>
      <c r="K80" s="44">
        <f t="shared" si="9"/>
        <v>1.0722979500000001</v>
      </c>
      <c r="L80" s="44">
        <v>1.6214999999999999</v>
      </c>
      <c r="M80" s="44">
        <v>190.96</v>
      </c>
      <c r="N80" s="44">
        <v>114.47</v>
      </c>
      <c r="O80" s="44">
        <v>1.5069999999999999</v>
      </c>
      <c r="P80" s="44">
        <v>0.65169999999999995</v>
      </c>
      <c r="Q80" s="44">
        <f t="shared" si="10"/>
        <v>2.4881080251649532</v>
      </c>
      <c r="R80" s="44">
        <f t="shared" si="11"/>
        <v>2.4436004999999996</v>
      </c>
      <c r="S80" s="44">
        <v>0.6613</v>
      </c>
      <c r="T80" s="44">
        <f t="shared" si="12"/>
        <v>1.6453858370415837</v>
      </c>
      <c r="U80" s="44">
        <f t="shared" si="13"/>
        <v>74.600099</v>
      </c>
      <c r="V80" s="44">
        <f t="shared" si="14"/>
        <v>1.6453858370415837</v>
      </c>
      <c r="W80" s="44">
        <f t="shared" si="15"/>
        <v>1.61595301065</v>
      </c>
      <c r="X80" s="44">
        <f t="shared" si="16"/>
        <v>75.958858659588586</v>
      </c>
      <c r="Y80" s="44">
        <f t="shared" si="17"/>
        <v>122.74594633650001</v>
      </c>
    </row>
    <row r="81" spans="1:25">
      <c r="A81" s="41">
        <v>36374</v>
      </c>
      <c r="B81" s="42">
        <v>6246.4</v>
      </c>
      <c r="C81" s="42">
        <v>17670.309999999994</v>
      </c>
      <c r="D81" s="42">
        <v>1320.41</v>
      </c>
      <c r="E81" s="42">
        <v>2875.7</v>
      </c>
      <c r="F81" s="42">
        <v>6970.81</v>
      </c>
      <c r="G81" s="42">
        <v>5270.77</v>
      </c>
      <c r="H81" s="42"/>
      <c r="I81" s="43">
        <v>3769.14</v>
      </c>
      <c r="J81" s="43"/>
      <c r="K81" s="44">
        <f t="shared" si="9"/>
        <v>1.0572249599999999</v>
      </c>
      <c r="L81" s="44">
        <v>1.6037999999999999</v>
      </c>
      <c r="M81" s="44">
        <v>186.03</v>
      </c>
      <c r="N81" s="44">
        <v>109.71</v>
      </c>
      <c r="O81" s="44">
        <v>1.4922</v>
      </c>
      <c r="P81" s="44">
        <v>0.64100000000000001</v>
      </c>
      <c r="Q81" s="44">
        <f t="shared" si="10"/>
        <v>2.5020280811232447</v>
      </c>
      <c r="R81" s="44">
        <f t="shared" si="11"/>
        <v>2.3931903599999997</v>
      </c>
      <c r="S81" s="44">
        <v>0.65920000000000001</v>
      </c>
      <c r="T81" s="44">
        <f t="shared" si="12"/>
        <v>1.6493369110764429</v>
      </c>
      <c r="U81" s="44">
        <f t="shared" si="13"/>
        <v>70.324110000000005</v>
      </c>
      <c r="V81" s="44">
        <f t="shared" si="14"/>
        <v>1.6493369110764429</v>
      </c>
      <c r="W81" s="44">
        <f t="shared" si="15"/>
        <v>1.5775910853119999</v>
      </c>
      <c r="X81" s="44">
        <f t="shared" si="16"/>
        <v>73.522316043425818</v>
      </c>
      <c r="Y81" s="44">
        <f t="shared" si="17"/>
        <v>115.98815036159998</v>
      </c>
    </row>
    <row r="82" spans="1:25">
      <c r="A82" s="41">
        <v>36404</v>
      </c>
      <c r="B82" s="42">
        <v>6029.8</v>
      </c>
      <c r="C82" s="42">
        <v>17530.905000000002</v>
      </c>
      <c r="D82" s="42">
        <v>1282.71</v>
      </c>
      <c r="E82" s="42">
        <v>2817</v>
      </c>
      <c r="F82" s="42">
        <v>6957.72</v>
      </c>
      <c r="G82" s="42">
        <v>5149.83</v>
      </c>
      <c r="H82" s="42"/>
      <c r="I82" s="43">
        <v>3669.71</v>
      </c>
      <c r="J82" s="43"/>
      <c r="K82" s="44">
        <f t="shared" si="9"/>
        <v>1.0679796399999999</v>
      </c>
      <c r="L82" s="44">
        <v>1.6471</v>
      </c>
      <c r="M82" s="44">
        <v>175.86</v>
      </c>
      <c r="N82" s="44">
        <v>106.31</v>
      </c>
      <c r="O82" s="44">
        <v>1.4672000000000001</v>
      </c>
      <c r="P82" s="44">
        <v>0.65249999999999997</v>
      </c>
      <c r="Q82" s="44">
        <f t="shared" si="10"/>
        <v>2.5242911877394638</v>
      </c>
      <c r="R82" s="44">
        <f t="shared" si="11"/>
        <v>2.41662512</v>
      </c>
      <c r="S82" s="44">
        <v>0.64839999999999998</v>
      </c>
      <c r="T82" s="44">
        <f t="shared" si="12"/>
        <v>1.636750406130268</v>
      </c>
      <c r="U82" s="44">
        <f t="shared" si="13"/>
        <v>69.367274999999992</v>
      </c>
      <c r="V82" s="44">
        <f t="shared" si="14"/>
        <v>1.636750406130268</v>
      </c>
      <c r="W82" s="44">
        <f t="shared" si="15"/>
        <v>1.5669397278079999</v>
      </c>
      <c r="X82" s="44">
        <f t="shared" si="16"/>
        <v>72.457742639040347</v>
      </c>
      <c r="Y82" s="44">
        <f t="shared" si="17"/>
        <v>113.53691552839999</v>
      </c>
    </row>
    <row r="83" spans="1:25">
      <c r="A83" s="41">
        <v>36434</v>
      </c>
      <c r="B83" s="42">
        <v>6255.7</v>
      </c>
      <c r="C83" s="42">
        <v>17679.635499999997</v>
      </c>
      <c r="D83" s="42">
        <v>1362.93</v>
      </c>
      <c r="E83" s="42">
        <v>2821.4</v>
      </c>
      <c r="F83" s="42">
        <v>7256.22</v>
      </c>
      <c r="G83" s="42">
        <v>5525.4</v>
      </c>
      <c r="H83" s="42"/>
      <c r="I83" s="43">
        <v>3922.91</v>
      </c>
      <c r="J83" s="43"/>
      <c r="K83" s="44">
        <f t="shared" si="9"/>
        <v>1.0573417200000002</v>
      </c>
      <c r="L83" s="44">
        <v>1.6449</v>
      </c>
      <c r="M83" s="44">
        <v>174.99</v>
      </c>
      <c r="N83" s="44">
        <v>104.02</v>
      </c>
      <c r="O83" s="44">
        <v>1.472</v>
      </c>
      <c r="P83" s="44">
        <v>0.63919999999999999</v>
      </c>
      <c r="Q83" s="44">
        <f t="shared" si="10"/>
        <v>2.5733729662077596</v>
      </c>
      <c r="R83" s="44">
        <f t="shared" si="11"/>
        <v>2.4212927999999998</v>
      </c>
      <c r="S83" s="44">
        <v>0.64280000000000004</v>
      </c>
      <c r="T83" s="44">
        <f t="shared" si="12"/>
        <v>1.6541641426783482</v>
      </c>
      <c r="U83" s="44">
        <f t="shared" si="13"/>
        <v>66.489583999999994</v>
      </c>
      <c r="V83" s="44">
        <f t="shared" si="14"/>
        <v>1.6541641426783482</v>
      </c>
      <c r="W83" s="44">
        <f t="shared" si="15"/>
        <v>1.5564070118400002</v>
      </c>
      <c r="X83" s="44">
        <f t="shared" si="16"/>
        <v>70.665760869565219</v>
      </c>
      <c r="Y83" s="44">
        <f t="shared" si="17"/>
        <v>109.98468571440002</v>
      </c>
    </row>
    <row r="84" spans="1:25">
      <c r="A84" s="41">
        <v>36465</v>
      </c>
      <c r="B84" s="42">
        <v>6597.2</v>
      </c>
      <c r="C84" s="42">
        <v>18443.678000000004</v>
      </c>
      <c r="D84" s="42">
        <v>1388.91</v>
      </c>
      <c r="E84" s="42">
        <v>2970.3</v>
      </c>
      <c r="F84" s="42">
        <v>7523.23</v>
      </c>
      <c r="G84" s="42">
        <v>5896.04</v>
      </c>
      <c r="H84" s="42"/>
      <c r="I84" s="43">
        <v>4314.38</v>
      </c>
      <c r="J84" s="43"/>
      <c r="K84" s="44">
        <f t="shared" si="9"/>
        <v>1.0087580999999999</v>
      </c>
      <c r="L84" s="44">
        <v>1.5973999999999999</v>
      </c>
      <c r="M84" s="44">
        <v>171.2</v>
      </c>
      <c r="N84" s="44">
        <v>102.04</v>
      </c>
      <c r="O84" s="44">
        <v>1.474</v>
      </c>
      <c r="P84" s="44">
        <v>0.63580000000000003</v>
      </c>
      <c r="Q84" s="44">
        <f t="shared" si="10"/>
        <v>2.5124252909720037</v>
      </c>
      <c r="R84" s="44">
        <f t="shared" si="11"/>
        <v>2.3545675999999998</v>
      </c>
      <c r="S84" s="44">
        <v>0.63149999999999995</v>
      </c>
      <c r="T84" s="44">
        <f t="shared" si="12"/>
        <v>1.5865965712488201</v>
      </c>
      <c r="U84" s="44">
        <f t="shared" si="13"/>
        <v>64.877032000000014</v>
      </c>
      <c r="V84" s="44">
        <f t="shared" si="14"/>
        <v>1.5865965712488201</v>
      </c>
      <c r="W84" s="44">
        <f t="shared" si="15"/>
        <v>1.4869094393999998</v>
      </c>
      <c r="X84" s="44">
        <f t="shared" si="16"/>
        <v>69.226594301221169</v>
      </c>
      <c r="Y84" s="44">
        <f t="shared" si="17"/>
        <v>102.93367652399999</v>
      </c>
    </row>
    <row r="85" spans="1:25">
      <c r="A85" s="41">
        <v>36495</v>
      </c>
      <c r="B85" s="42">
        <v>6930.2</v>
      </c>
      <c r="C85" s="42">
        <v>18405.092380952385</v>
      </c>
      <c r="D85" s="42">
        <v>1469.25</v>
      </c>
      <c r="E85" s="42">
        <v>3117.7</v>
      </c>
      <c r="F85" s="42">
        <v>8413.75</v>
      </c>
      <c r="G85" s="42">
        <v>6958.14</v>
      </c>
      <c r="H85" s="42"/>
      <c r="I85" s="43">
        <v>4904.46</v>
      </c>
      <c r="J85" s="43"/>
      <c r="K85" s="44">
        <f t="shared" si="9"/>
        <v>1.0068164899999998</v>
      </c>
      <c r="L85" s="44">
        <v>1.6153</v>
      </c>
      <c r="M85" s="44">
        <v>162.97999999999999</v>
      </c>
      <c r="N85" s="44">
        <v>102.26</v>
      </c>
      <c r="O85" s="44">
        <v>1.4466000000000001</v>
      </c>
      <c r="P85" s="44">
        <v>0.65749999999999997</v>
      </c>
      <c r="Q85" s="44">
        <f t="shared" si="10"/>
        <v>2.4567300380228136</v>
      </c>
      <c r="R85" s="44">
        <f t="shared" si="11"/>
        <v>2.33669298</v>
      </c>
      <c r="S85" s="44">
        <v>0.62329999999999997</v>
      </c>
      <c r="T85" s="44">
        <f t="shared" si="12"/>
        <v>1.5312798326996195</v>
      </c>
      <c r="U85" s="44">
        <f t="shared" si="13"/>
        <v>67.235950000000003</v>
      </c>
      <c r="V85" s="44">
        <f t="shared" si="14"/>
        <v>1.5312798326996195</v>
      </c>
      <c r="W85" s="44">
        <f t="shared" si="15"/>
        <v>1.4564607344339999</v>
      </c>
      <c r="X85" s="44">
        <f t="shared" si="16"/>
        <v>70.689893543481261</v>
      </c>
      <c r="Y85" s="44">
        <f t="shared" si="17"/>
        <v>102.95705426739998</v>
      </c>
    </row>
    <row r="86" spans="1:25">
      <c r="A86" s="41">
        <v>36528</v>
      </c>
      <c r="B86" s="42">
        <v>6268.5</v>
      </c>
      <c r="C86" s="42">
        <v>18941.607894736848</v>
      </c>
      <c r="D86" s="42">
        <v>1394.46</v>
      </c>
      <c r="E86" s="42">
        <v>3080.2</v>
      </c>
      <c r="F86" s="42">
        <v>8481.11</v>
      </c>
      <c r="G86" s="42">
        <v>6835.6</v>
      </c>
      <c r="H86" s="42"/>
      <c r="I86" s="43">
        <v>4684.4799999999996</v>
      </c>
      <c r="J86" s="43"/>
      <c r="K86" s="44">
        <v>0.97109999999999996</v>
      </c>
      <c r="L86" s="44">
        <v>1.6157999999999999</v>
      </c>
      <c r="M86" s="44">
        <v>164.83</v>
      </c>
      <c r="N86" s="44">
        <v>107.27</v>
      </c>
      <c r="O86" s="44">
        <v>1.4480999999999999</v>
      </c>
      <c r="P86" s="44">
        <v>0.63729999999999998</v>
      </c>
      <c r="Q86" s="44">
        <f t="shared" si="10"/>
        <v>2.5353836497724775</v>
      </c>
      <c r="R86" s="44">
        <f t="shared" si="11"/>
        <v>2.3398399799999998</v>
      </c>
      <c r="S86" s="44">
        <v>0.60119999999999996</v>
      </c>
      <c r="T86" s="44">
        <f t="shared" si="12"/>
        <v>1.5237721638160993</v>
      </c>
      <c r="U86" s="44">
        <f t="shared" si="13"/>
        <v>68.363170999999994</v>
      </c>
      <c r="V86" s="44">
        <f t="shared" si="14"/>
        <v>1.5237721638160993</v>
      </c>
      <c r="W86" s="44">
        <f t="shared" si="15"/>
        <v>1.4062499099999999</v>
      </c>
      <c r="X86" s="44">
        <f t="shared" si="16"/>
        <v>74.076375940888056</v>
      </c>
      <c r="Y86" s="44">
        <f t="shared" si="17"/>
        <v>104.16989699999999</v>
      </c>
    </row>
    <row r="87" spans="1:25">
      <c r="A87" s="41">
        <v>36557</v>
      </c>
      <c r="B87" s="42">
        <v>6232.6</v>
      </c>
      <c r="C87" s="42">
        <v>19685.532999999999</v>
      </c>
      <c r="D87" s="42">
        <v>1366.42</v>
      </c>
      <c r="E87" s="42">
        <v>3124.6</v>
      </c>
      <c r="F87" s="42">
        <v>9128.99</v>
      </c>
      <c r="G87" s="42">
        <v>7644.55</v>
      </c>
      <c r="H87" s="42"/>
      <c r="I87" s="43">
        <v>5182.62</v>
      </c>
      <c r="J87" s="43"/>
      <c r="K87" s="44">
        <v>0.96350000000000002</v>
      </c>
      <c r="L87" s="44">
        <v>1.5766</v>
      </c>
      <c r="M87" s="44">
        <v>173.22</v>
      </c>
      <c r="N87" s="44">
        <v>110.19</v>
      </c>
      <c r="O87" s="44">
        <v>1.4510000000000001</v>
      </c>
      <c r="P87" s="44">
        <v>0.61799999999999999</v>
      </c>
      <c r="Q87" s="44">
        <f t="shared" si="10"/>
        <v>2.5511326860841423</v>
      </c>
      <c r="R87" s="44">
        <f t="shared" si="11"/>
        <v>2.2876466</v>
      </c>
      <c r="S87" s="44">
        <v>0.61050000000000004</v>
      </c>
      <c r="T87" s="44">
        <f t="shared" si="12"/>
        <v>1.5590614886731393</v>
      </c>
      <c r="U87" s="44">
        <f t="shared" si="13"/>
        <v>68.09742</v>
      </c>
      <c r="V87" s="44">
        <f t="shared" si="14"/>
        <v>1.5590614886731393</v>
      </c>
      <c r="W87" s="44">
        <f t="shared" si="15"/>
        <v>1.3980385000000002</v>
      </c>
      <c r="X87" s="44">
        <f t="shared" si="16"/>
        <v>75.940730530668503</v>
      </c>
      <c r="Y87" s="44">
        <f t="shared" si="17"/>
        <v>106.168065</v>
      </c>
    </row>
    <row r="88" spans="1:25">
      <c r="A88" s="41">
        <v>36586</v>
      </c>
      <c r="B88" s="42">
        <v>6540.2</v>
      </c>
      <c r="C88" s="42">
        <v>19834.719545454547</v>
      </c>
      <c r="D88" s="42">
        <v>1498.58</v>
      </c>
      <c r="E88" s="42">
        <v>3133.3</v>
      </c>
      <c r="F88" s="42">
        <v>9462.39</v>
      </c>
      <c r="G88" s="42">
        <v>7599.39</v>
      </c>
      <c r="H88" s="42"/>
      <c r="I88" s="43">
        <v>5249.55</v>
      </c>
      <c r="J88" s="43"/>
      <c r="K88" s="44">
        <v>0.95520000000000005</v>
      </c>
      <c r="L88" s="44">
        <v>1.5943000000000001</v>
      </c>
      <c r="M88" s="44">
        <v>173.96</v>
      </c>
      <c r="N88" s="44">
        <v>105.61</v>
      </c>
      <c r="O88" s="44">
        <v>1.4493</v>
      </c>
      <c r="P88" s="44">
        <v>0.60799999999999998</v>
      </c>
      <c r="Q88" s="44">
        <f t="shared" si="10"/>
        <v>2.6222039473684213</v>
      </c>
      <c r="R88" s="44">
        <f t="shared" si="11"/>
        <v>2.31061899</v>
      </c>
      <c r="S88" s="44">
        <v>0.60109999999999997</v>
      </c>
      <c r="T88" s="44">
        <f t="shared" si="12"/>
        <v>1.5710526315789475</v>
      </c>
      <c r="U88" s="44">
        <f t="shared" si="13"/>
        <v>64.210880000000003</v>
      </c>
      <c r="V88" s="44">
        <f t="shared" si="14"/>
        <v>1.5710526315789475</v>
      </c>
      <c r="W88" s="44">
        <f t="shared" si="15"/>
        <v>1.3843713600000001</v>
      </c>
      <c r="X88" s="44">
        <f t="shared" si="16"/>
        <v>72.869661215759322</v>
      </c>
      <c r="Y88" s="44">
        <f t="shared" si="17"/>
        <v>100.87867200000001</v>
      </c>
    </row>
    <row r="89" spans="1:25">
      <c r="A89" s="41">
        <v>36619</v>
      </c>
      <c r="B89" s="42">
        <v>6327.4</v>
      </c>
      <c r="C89" s="42">
        <v>19517.672000000002</v>
      </c>
      <c r="D89" s="42">
        <v>1452.43</v>
      </c>
      <c r="E89" s="42">
        <v>3115.8</v>
      </c>
      <c r="F89" s="42">
        <v>9347.61</v>
      </c>
      <c r="G89" s="42">
        <v>7414.68</v>
      </c>
      <c r="H89" s="42"/>
      <c r="I89" s="43">
        <v>5303.95</v>
      </c>
      <c r="J89" s="43"/>
      <c r="K89" s="44">
        <v>0.91169999999999995</v>
      </c>
      <c r="L89" s="44">
        <v>1.5538000000000001</v>
      </c>
      <c r="M89" s="44">
        <v>164.49</v>
      </c>
      <c r="N89" s="44">
        <v>108.14</v>
      </c>
      <c r="O89" s="44">
        <v>1.4802</v>
      </c>
      <c r="P89" s="44">
        <v>0.58379999999999999</v>
      </c>
      <c r="Q89" s="44">
        <f t="shared" si="10"/>
        <v>2.6615279205207263</v>
      </c>
      <c r="R89" s="44">
        <f t="shared" si="11"/>
        <v>2.2999347600000002</v>
      </c>
      <c r="S89" s="44">
        <v>0.58899999999999997</v>
      </c>
      <c r="T89" s="44">
        <f t="shared" si="12"/>
        <v>1.5616649537512846</v>
      </c>
      <c r="U89" s="44">
        <f t="shared" si="13"/>
        <v>63.132131999999999</v>
      </c>
      <c r="V89" s="44">
        <f t="shared" si="14"/>
        <v>1.5616649537512846</v>
      </c>
      <c r="W89" s="44">
        <f t="shared" si="15"/>
        <v>1.3494983399999998</v>
      </c>
      <c r="X89" s="44">
        <f t="shared" si="16"/>
        <v>73.057694906093772</v>
      </c>
      <c r="Y89" s="44">
        <f t="shared" si="17"/>
        <v>98.59123799999999</v>
      </c>
    </row>
    <row r="90" spans="1:25">
      <c r="A90" s="41">
        <v>36647</v>
      </c>
      <c r="B90" s="42">
        <v>6359.4</v>
      </c>
      <c r="C90" s="42">
        <v>17039.971500000003</v>
      </c>
      <c r="D90" s="42">
        <v>1420.6</v>
      </c>
      <c r="E90" s="42">
        <v>3081</v>
      </c>
      <c r="F90" s="42">
        <v>9251.99</v>
      </c>
      <c r="G90" s="42">
        <v>7109.67</v>
      </c>
      <c r="H90" s="42"/>
      <c r="I90" s="43">
        <v>5200.8900000000003</v>
      </c>
      <c r="J90" s="43"/>
      <c r="K90" s="44">
        <v>0.93700000000000006</v>
      </c>
      <c r="L90" s="44">
        <v>1.5006999999999999</v>
      </c>
      <c r="M90" s="44">
        <v>167.45</v>
      </c>
      <c r="N90" s="44">
        <v>107.62</v>
      </c>
      <c r="O90" s="44">
        <v>1.4964999999999999</v>
      </c>
      <c r="P90" s="44">
        <v>0.57289999999999996</v>
      </c>
      <c r="Q90" s="44">
        <f t="shared" si="10"/>
        <v>2.6194798394135104</v>
      </c>
      <c r="R90" s="44">
        <f t="shared" si="11"/>
        <v>2.2457975499999998</v>
      </c>
      <c r="S90" s="44">
        <v>0.62470000000000003</v>
      </c>
      <c r="T90" s="44">
        <f t="shared" si="12"/>
        <v>1.6355384883923898</v>
      </c>
      <c r="U90" s="44">
        <f t="shared" si="13"/>
        <v>61.655498000000001</v>
      </c>
      <c r="V90" s="44">
        <f t="shared" si="14"/>
        <v>1.6355384883923898</v>
      </c>
      <c r="W90" s="44">
        <f t="shared" si="15"/>
        <v>1.4022205000000001</v>
      </c>
      <c r="X90" s="44">
        <f t="shared" si="16"/>
        <v>71.914467089876382</v>
      </c>
      <c r="Y90" s="44">
        <f t="shared" si="17"/>
        <v>100.83994000000001</v>
      </c>
    </row>
    <row r="91" spans="1:25">
      <c r="A91" s="41">
        <v>36678</v>
      </c>
      <c r="B91" s="42">
        <v>6312.7</v>
      </c>
      <c r="C91" s="42">
        <v>16969.282272727272</v>
      </c>
      <c r="D91" s="42">
        <v>1454.6</v>
      </c>
      <c r="E91" s="42">
        <v>3311.2</v>
      </c>
      <c r="F91" s="42">
        <v>10195.5</v>
      </c>
      <c r="G91" s="42">
        <v>6898.21</v>
      </c>
      <c r="H91" s="42"/>
      <c r="I91" s="43">
        <v>5145.3500000000004</v>
      </c>
      <c r="J91" s="43"/>
      <c r="K91" s="44">
        <v>0.95230000000000004</v>
      </c>
      <c r="L91" s="44">
        <v>1.5167999999999999</v>
      </c>
      <c r="M91" s="44">
        <v>161.49</v>
      </c>
      <c r="N91" s="44">
        <v>106.14</v>
      </c>
      <c r="O91" s="44">
        <v>1.4812000000000001</v>
      </c>
      <c r="P91" s="44">
        <v>0.59530000000000005</v>
      </c>
      <c r="Q91" s="44">
        <f t="shared" si="10"/>
        <v>2.5479590122627243</v>
      </c>
      <c r="R91" s="44">
        <f t="shared" si="11"/>
        <v>2.24668416</v>
      </c>
      <c r="S91" s="44">
        <v>0.62809999999999999</v>
      </c>
      <c r="T91" s="44">
        <f t="shared" si="12"/>
        <v>1.5996976314463296</v>
      </c>
      <c r="U91" s="44">
        <f t="shared" si="13"/>
        <v>63.185142000000006</v>
      </c>
      <c r="V91" s="44">
        <f t="shared" si="14"/>
        <v>1.5996976314463296</v>
      </c>
      <c r="W91" s="44">
        <f t="shared" si="15"/>
        <v>1.4105467600000001</v>
      </c>
      <c r="X91" s="44">
        <f t="shared" si="16"/>
        <v>71.65811504185794</v>
      </c>
      <c r="Y91" s="44">
        <f t="shared" si="17"/>
        <v>101.077122</v>
      </c>
    </row>
    <row r="92" spans="1:25">
      <c r="A92" s="41">
        <v>36710</v>
      </c>
      <c r="B92" s="42">
        <v>6365.3</v>
      </c>
      <c r="C92" s="42">
        <v>16959.934499999999</v>
      </c>
      <c r="D92" s="42">
        <v>1430.83</v>
      </c>
      <c r="E92" s="42">
        <v>3251.1</v>
      </c>
      <c r="F92" s="42">
        <v>10406.299999999999</v>
      </c>
      <c r="G92" s="42">
        <v>7190.37</v>
      </c>
      <c r="H92" s="42"/>
      <c r="I92" s="43">
        <v>5122.8</v>
      </c>
      <c r="J92" s="43"/>
      <c r="K92" s="44">
        <v>0.92659999999999998</v>
      </c>
      <c r="L92" s="44">
        <v>1.5001</v>
      </c>
      <c r="M92" s="44">
        <v>160.68</v>
      </c>
      <c r="N92" s="44">
        <v>109.34</v>
      </c>
      <c r="O92" s="44">
        <v>1.4871000000000001</v>
      </c>
      <c r="P92" s="44">
        <v>0.58099999999999996</v>
      </c>
      <c r="Q92" s="44">
        <f t="shared" si="10"/>
        <v>2.5819277108433738</v>
      </c>
      <c r="R92" s="44">
        <f t="shared" si="11"/>
        <v>2.2307987100000002</v>
      </c>
      <c r="S92" s="44">
        <v>0.61819999999999997</v>
      </c>
      <c r="T92" s="44">
        <f t="shared" si="12"/>
        <v>1.5948364888123925</v>
      </c>
      <c r="U92" s="44">
        <f t="shared" si="13"/>
        <v>63.526539999999997</v>
      </c>
      <c r="V92" s="44">
        <f t="shared" si="14"/>
        <v>1.5948364888123925</v>
      </c>
      <c r="W92" s="44">
        <f t="shared" si="15"/>
        <v>1.37794686</v>
      </c>
      <c r="X92" s="44">
        <f t="shared" si="16"/>
        <v>73.525653957366686</v>
      </c>
      <c r="Y92" s="44">
        <f t="shared" si="17"/>
        <v>101.31444399999999</v>
      </c>
    </row>
    <row r="93" spans="1:25">
      <c r="A93" s="41">
        <v>36739</v>
      </c>
      <c r="B93" s="42">
        <v>6672.7</v>
      </c>
      <c r="C93" s="42">
        <v>16329.891304347826</v>
      </c>
      <c r="D93" s="42">
        <v>1517.68</v>
      </c>
      <c r="E93" s="42">
        <v>3297.8</v>
      </c>
      <c r="F93" s="42">
        <v>11247.9</v>
      </c>
      <c r="G93" s="42">
        <v>7216.45</v>
      </c>
      <c r="H93" s="42"/>
      <c r="I93" s="43">
        <v>5175.12</v>
      </c>
      <c r="J93" s="43"/>
      <c r="K93" s="44">
        <v>0.88859999999999995</v>
      </c>
      <c r="L93" s="44">
        <v>1.4476</v>
      </c>
      <c r="M93" s="44">
        <v>163.87</v>
      </c>
      <c r="N93" s="44">
        <v>106.72</v>
      </c>
      <c r="O93" s="44">
        <v>1.4723999999999999</v>
      </c>
      <c r="P93" s="44">
        <v>0.57689999999999997</v>
      </c>
      <c r="Q93" s="44">
        <f t="shared" si="10"/>
        <v>2.5092737042815045</v>
      </c>
      <c r="R93" s="44">
        <f t="shared" si="11"/>
        <v>2.1314462399999998</v>
      </c>
      <c r="S93" s="44">
        <v>0.61429999999999996</v>
      </c>
      <c r="T93" s="44">
        <f t="shared" si="12"/>
        <v>1.5403016120644826</v>
      </c>
      <c r="U93" s="44">
        <f t="shared" si="13"/>
        <v>61.566767999999996</v>
      </c>
      <c r="V93" s="44">
        <f t="shared" si="14"/>
        <v>1.5403016120644826</v>
      </c>
      <c r="W93" s="44">
        <f t="shared" si="15"/>
        <v>1.3083746399999998</v>
      </c>
      <c r="X93" s="44">
        <f t="shared" si="16"/>
        <v>72.48030426514535</v>
      </c>
      <c r="Y93" s="44">
        <f t="shared" si="17"/>
        <v>94.831391999999994</v>
      </c>
    </row>
    <row r="94" spans="1:25">
      <c r="A94" s="41">
        <v>36770</v>
      </c>
      <c r="B94" s="42">
        <v>6294.2</v>
      </c>
      <c r="C94" s="42">
        <v>16168.286000000002</v>
      </c>
      <c r="D94" s="42">
        <v>1436.51</v>
      </c>
      <c r="E94" s="42">
        <v>3298.8</v>
      </c>
      <c r="F94" s="42">
        <v>10377.9</v>
      </c>
      <c r="G94" s="42">
        <v>6798.12</v>
      </c>
      <c r="H94" s="42"/>
      <c r="I94" s="43">
        <v>4915.18</v>
      </c>
      <c r="J94" s="43"/>
      <c r="K94" s="44">
        <v>0.88419999999999999</v>
      </c>
      <c r="L94" s="44">
        <v>1.4766999999999999</v>
      </c>
      <c r="M94" s="44">
        <v>154.28</v>
      </c>
      <c r="N94" s="44">
        <v>108.13</v>
      </c>
      <c r="O94" s="44">
        <v>1.5037</v>
      </c>
      <c r="P94" s="44">
        <v>0.54300000000000004</v>
      </c>
      <c r="Q94" s="44">
        <f t="shared" si="10"/>
        <v>2.7195211786372004</v>
      </c>
      <c r="R94" s="44">
        <f t="shared" si="11"/>
        <v>2.22051379</v>
      </c>
      <c r="S94" s="44">
        <v>0.59950000000000003</v>
      </c>
      <c r="T94" s="44">
        <f t="shared" si="12"/>
        <v>1.6283609576427254</v>
      </c>
      <c r="U94" s="44">
        <f t="shared" si="13"/>
        <v>58.714590000000001</v>
      </c>
      <c r="V94" s="44">
        <f t="shared" si="14"/>
        <v>1.6283609576427254</v>
      </c>
      <c r="W94" s="44">
        <f t="shared" si="15"/>
        <v>1.3295715400000001</v>
      </c>
      <c r="X94" s="44">
        <f t="shared" si="16"/>
        <v>71.909290416971473</v>
      </c>
      <c r="Y94" s="44">
        <f t="shared" si="17"/>
        <v>95.60854599999999</v>
      </c>
    </row>
    <row r="95" spans="1:25">
      <c r="A95" s="41">
        <v>36801</v>
      </c>
      <c r="B95" s="42">
        <v>6438.4</v>
      </c>
      <c r="C95" s="42">
        <v>15311.698095238095</v>
      </c>
      <c r="D95" s="42">
        <v>1429.4</v>
      </c>
      <c r="E95" s="42">
        <v>3254.6</v>
      </c>
      <c r="F95" s="42">
        <v>9639.57</v>
      </c>
      <c r="G95" s="42">
        <v>7077.44</v>
      </c>
      <c r="H95" s="42"/>
      <c r="I95" s="43">
        <v>5057.46</v>
      </c>
      <c r="J95" s="43"/>
      <c r="K95" s="44">
        <v>0.84840000000000004</v>
      </c>
      <c r="L95" s="44">
        <v>1.4477</v>
      </c>
      <c r="M95" s="44">
        <v>159.57</v>
      </c>
      <c r="N95" s="44">
        <v>108.96</v>
      </c>
      <c r="O95" s="44">
        <v>1.5232000000000001</v>
      </c>
      <c r="P95" s="44">
        <v>0.51749999999999996</v>
      </c>
      <c r="Q95" s="44">
        <f t="shared" si="10"/>
        <v>2.7974879227053142</v>
      </c>
      <c r="R95" s="44">
        <f t="shared" si="11"/>
        <v>2.2051366400000001</v>
      </c>
      <c r="S95" s="44">
        <v>0.58679999999999999</v>
      </c>
      <c r="T95" s="44">
        <f t="shared" si="12"/>
        <v>1.6394202898550727</v>
      </c>
      <c r="U95" s="44">
        <f t="shared" si="13"/>
        <v>56.386799999999994</v>
      </c>
      <c r="V95" s="44">
        <f t="shared" si="14"/>
        <v>1.6394202898550727</v>
      </c>
      <c r="W95" s="44">
        <f t="shared" si="15"/>
        <v>1.2922828800000001</v>
      </c>
      <c r="X95" s="44">
        <f t="shared" si="16"/>
        <v>71.533613445378151</v>
      </c>
      <c r="Y95" s="44">
        <f t="shared" si="17"/>
        <v>92.441664000000003</v>
      </c>
    </row>
    <row r="96" spans="1:25">
      <c r="A96" s="41">
        <v>36831</v>
      </c>
      <c r="B96" s="42">
        <v>6142.2</v>
      </c>
      <c r="C96" s="42">
        <v>14760.875</v>
      </c>
      <c r="D96" s="42">
        <v>1314.95</v>
      </c>
      <c r="E96" s="42">
        <v>3274.6</v>
      </c>
      <c r="F96" s="42">
        <v>8819.92</v>
      </c>
      <c r="G96" s="42">
        <v>6372.33</v>
      </c>
      <c r="H96" s="42"/>
      <c r="I96" s="43">
        <v>4781.43</v>
      </c>
      <c r="J96" s="43"/>
      <c r="K96" s="44">
        <v>0.87239999999999995</v>
      </c>
      <c r="L96" s="44">
        <v>1.4258999999999999</v>
      </c>
      <c r="M96" s="44">
        <v>157.58000000000001</v>
      </c>
      <c r="N96" s="44">
        <v>110.4</v>
      </c>
      <c r="O96" s="44">
        <v>1.5367</v>
      </c>
      <c r="P96" s="44">
        <v>0.52859999999999996</v>
      </c>
      <c r="Q96" s="44">
        <f t="shared" si="10"/>
        <v>2.6975028376844494</v>
      </c>
      <c r="R96" s="44">
        <f t="shared" si="11"/>
        <v>2.19118053</v>
      </c>
      <c r="S96" s="44">
        <v>0.61229999999999996</v>
      </c>
      <c r="T96" s="44">
        <f t="shared" si="12"/>
        <v>1.6503972758229286</v>
      </c>
      <c r="U96" s="44">
        <f t="shared" si="13"/>
        <v>58.357439999999997</v>
      </c>
      <c r="V96" s="44">
        <f t="shared" si="14"/>
        <v>1.6503972758229286</v>
      </c>
      <c r="W96" s="44">
        <f t="shared" si="15"/>
        <v>1.3406170799999999</v>
      </c>
      <c r="X96" s="44">
        <f t="shared" si="16"/>
        <v>71.842259386998123</v>
      </c>
      <c r="Y96" s="44">
        <f t="shared" si="17"/>
        <v>96.312960000000004</v>
      </c>
    </row>
    <row r="97" spans="1:25">
      <c r="A97" s="41">
        <v>36861</v>
      </c>
      <c r="B97" s="42">
        <v>6222.5</v>
      </c>
      <c r="C97" s="42">
        <v>14409.735238095238</v>
      </c>
      <c r="D97" s="42">
        <v>1320.28</v>
      </c>
      <c r="E97" s="42">
        <v>3206.2</v>
      </c>
      <c r="F97" s="42">
        <v>8933.68</v>
      </c>
      <c r="G97" s="42">
        <v>6433.61</v>
      </c>
      <c r="H97" s="42"/>
      <c r="I97" s="43">
        <v>4772.3900000000003</v>
      </c>
      <c r="J97" s="43"/>
      <c r="K97" s="44">
        <v>0.94240000000000002</v>
      </c>
      <c r="L97" s="44">
        <v>1.4935</v>
      </c>
      <c r="M97" s="44">
        <v>157.25</v>
      </c>
      <c r="N97" s="44">
        <v>114.46</v>
      </c>
      <c r="O97" s="44">
        <v>1.5</v>
      </c>
      <c r="P97" s="44">
        <v>0.55900000000000005</v>
      </c>
      <c r="Q97" s="44">
        <f t="shared" si="10"/>
        <v>2.6717352415026832</v>
      </c>
      <c r="R97" s="44">
        <f t="shared" si="11"/>
        <v>2.2402500000000001</v>
      </c>
      <c r="S97" s="44">
        <v>0.63029999999999997</v>
      </c>
      <c r="T97" s="44">
        <f t="shared" si="12"/>
        <v>1.6858676207513414</v>
      </c>
      <c r="U97" s="44">
        <f t="shared" si="13"/>
        <v>63.983140000000006</v>
      </c>
      <c r="V97" s="44">
        <f t="shared" si="14"/>
        <v>1.6858676207513414</v>
      </c>
      <c r="W97" s="44">
        <f t="shared" si="15"/>
        <v>1.4136</v>
      </c>
      <c r="X97" s="44">
        <f t="shared" si="16"/>
        <v>76.306666666666658</v>
      </c>
      <c r="Y97" s="44">
        <f t="shared" si="17"/>
        <v>107.867104</v>
      </c>
    </row>
    <row r="98" spans="1:25">
      <c r="A98" s="41">
        <v>36892</v>
      </c>
      <c r="B98" s="42">
        <v>6297.5</v>
      </c>
      <c r="C98" s="42">
        <v>13720.947368421053</v>
      </c>
      <c r="D98" s="42">
        <v>1366.01</v>
      </c>
      <c r="E98" s="42">
        <v>3341.7</v>
      </c>
      <c r="F98" s="42">
        <v>9321.8700000000008</v>
      </c>
      <c r="G98" s="42">
        <v>6795.14</v>
      </c>
      <c r="H98" s="42"/>
      <c r="I98" s="43">
        <v>4779.8999999999996</v>
      </c>
      <c r="J98" s="43"/>
      <c r="K98" s="44">
        <v>0.93769999999999998</v>
      </c>
      <c r="L98" s="44">
        <v>1.4649000000000001</v>
      </c>
      <c r="M98" s="44">
        <v>171.11</v>
      </c>
      <c r="N98" s="44">
        <v>116.6</v>
      </c>
      <c r="O98" s="44">
        <v>1.4977</v>
      </c>
      <c r="P98" s="44">
        <v>0.55000000000000004</v>
      </c>
      <c r="Q98" s="44">
        <f t="shared" si="10"/>
        <v>2.6634545454545453</v>
      </c>
      <c r="R98" s="44">
        <f t="shared" si="11"/>
        <v>2.1939807300000003</v>
      </c>
      <c r="S98" s="44">
        <v>0.64080000000000004</v>
      </c>
      <c r="T98" s="44">
        <f t="shared" si="12"/>
        <v>1.7049090909090907</v>
      </c>
      <c r="U98" s="44">
        <f t="shared" si="13"/>
        <v>64.13</v>
      </c>
      <c r="V98" s="44">
        <f t="shared" si="14"/>
        <v>1.7049090909090907</v>
      </c>
      <c r="W98" s="44">
        <f t="shared" si="15"/>
        <v>1.40439329</v>
      </c>
      <c r="X98" s="44">
        <f t="shared" si="16"/>
        <v>77.85270748481004</v>
      </c>
      <c r="Y98" s="44">
        <f t="shared" si="17"/>
        <v>109.33582</v>
      </c>
    </row>
    <row r="99" spans="1:25">
      <c r="A99" s="41">
        <v>36923</v>
      </c>
      <c r="B99" s="42">
        <v>5917.9</v>
      </c>
      <c r="C99" s="42">
        <v>13266.273157894735</v>
      </c>
      <c r="D99" s="42">
        <v>1239.94</v>
      </c>
      <c r="E99" s="42">
        <v>3326.5</v>
      </c>
      <c r="F99" s="42">
        <v>8078.72</v>
      </c>
      <c r="G99" s="42">
        <v>6208.24</v>
      </c>
      <c r="H99" s="42"/>
      <c r="I99" s="43">
        <v>4318.88</v>
      </c>
      <c r="J99" s="43"/>
      <c r="K99" s="44">
        <v>0.92349999999999999</v>
      </c>
      <c r="L99" s="44">
        <v>1.4453</v>
      </c>
      <c r="M99" s="44">
        <v>170.59</v>
      </c>
      <c r="N99" s="44">
        <v>117.35</v>
      </c>
      <c r="O99" s="44">
        <v>1.5373000000000001</v>
      </c>
      <c r="P99" s="44">
        <v>0.52629999999999999</v>
      </c>
      <c r="Q99" s="44">
        <f t="shared" si="10"/>
        <v>2.7461523845715372</v>
      </c>
      <c r="R99" s="44">
        <f t="shared" si="11"/>
        <v>2.2218596900000001</v>
      </c>
      <c r="S99" s="44">
        <v>0.63949999999999996</v>
      </c>
      <c r="T99" s="44">
        <f t="shared" si="12"/>
        <v>1.7547026410792324</v>
      </c>
      <c r="U99" s="44">
        <f t="shared" si="13"/>
        <v>61.761304999999993</v>
      </c>
      <c r="V99" s="44">
        <f t="shared" si="14"/>
        <v>1.7547026410792324</v>
      </c>
      <c r="W99" s="44">
        <f t="shared" si="15"/>
        <v>1.4196965500000001</v>
      </c>
      <c r="X99" s="44">
        <f t="shared" si="16"/>
        <v>76.335133025434189</v>
      </c>
      <c r="Y99" s="44">
        <f t="shared" si="17"/>
        <v>108.37272499999999</v>
      </c>
    </row>
    <row r="100" spans="1:25">
      <c r="A100" s="41">
        <v>36951</v>
      </c>
      <c r="B100" s="42">
        <v>5633.7</v>
      </c>
      <c r="C100" s="42">
        <v>12708.467142857142</v>
      </c>
      <c r="D100" s="42">
        <v>1160.33</v>
      </c>
      <c r="E100" s="42">
        <v>3147.2</v>
      </c>
      <c r="F100" s="42">
        <v>7608</v>
      </c>
      <c r="G100" s="42">
        <v>5829.95</v>
      </c>
      <c r="H100" s="42"/>
      <c r="I100" s="43">
        <v>4185</v>
      </c>
      <c r="J100" s="43"/>
      <c r="K100" s="44">
        <v>0.87549999999999994</v>
      </c>
      <c r="L100" s="44">
        <v>1.4196</v>
      </c>
      <c r="M100" s="44">
        <v>169.39</v>
      </c>
      <c r="N100" s="44">
        <v>126.33</v>
      </c>
      <c r="O100" s="44">
        <v>1.5761000000000001</v>
      </c>
      <c r="P100" s="44">
        <v>0.48599999999999999</v>
      </c>
      <c r="Q100" s="44">
        <f t="shared" si="10"/>
        <v>2.9209876543209878</v>
      </c>
      <c r="R100" s="44">
        <f t="shared" si="11"/>
        <v>2.2374315600000001</v>
      </c>
      <c r="S100" s="44">
        <v>0.61780000000000002</v>
      </c>
      <c r="T100" s="44">
        <f t="shared" si="12"/>
        <v>1.8014403292181069</v>
      </c>
      <c r="U100" s="44">
        <f t="shared" si="13"/>
        <v>61.396380000000001</v>
      </c>
      <c r="V100" s="44">
        <f t="shared" si="14"/>
        <v>1.8014403292181069</v>
      </c>
      <c r="W100" s="44">
        <f t="shared" si="15"/>
        <v>1.37987555</v>
      </c>
      <c r="X100" s="44">
        <f t="shared" si="16"/>
        <v>80.153543556880905</v>
      </c>
      <c r="Y100" s="44">
        <f t="shared" si="17"/>
        <v>110.60191499999999</v>
      </c>
    </row>
    <row r="101" spans="1:25">
      <c r="A101" s="41">
        <v>36983</v>
      </c>
      <c r="B101" s="42">
        <v>5967</v>
      </c>
      <c r="C101" s="42">
        <v>13411.836000000001</v>
      </c>
      <c r="D101" s="42">
        <v>1249.46</v>
      </c>
      <c r="E101" s="42">
        <v>3329.4</v>
      </c>
      <c r="F101" s="42">
        <v>7946.63</v>
      </c>
      <c r="G101" s="42">
        <v>6264.51</v>
      </c>
      <c r="H101" s="42"/>
      <c r="I101" s="43">
        <v>4525.01</v>
      </c>
      <c r="J101" s="43"/>
      <c r="K101" s="44">
        <v>0.88919999999999999</v>
      </c>
      <c r="L101" s="44">
        <v>1.4332</v>
      </c>
      <c r="M101" s="44">
        <v>178.72</v>
      </c>
      <c r="N101" s="44">
        <v>123.63</v>
      </c>
      <c r="O101" s="44">
        <v>1.5353000000000001</v>
      </c>
      <c r="P101" s="44">
        <v>0.51280000000000003</v>
      </c>
      <c r="Q101" s="44">
        <f t="shared" si="10"/>
        <v>2.7948517940717625</v>
      </c>
      <c r="R101" s="44">
        <f t="shared" si="11"/>
        <v>2.2003919600000001</v>
      </c>
      <c r="S101" s="44">
        <v>0.62070000000000003</v>
      </c>
      <c r="T101" s="44">
        <f t="shared" si="12"/>
        <v>1.7340093603744149</v>
      </c>
      <c r="U101" s="44">
        <f t="shared" si="13"/>
        <v>63.397463999999999</v>
      </c>
      <c r="V101" s="44">
        <f t="shared" si="14"/>
        <v>1.7340093603744149</v>
      </c>
      <c r="W101" s="44">
        <f t="shared" si="15"/>
        <v>1.3651887600000001</v>
      </c>
      <c r="X101" s="44">
        <f t="shared" si="16"/>
        <v>80.524978831498714</v>
      </c>
      <c r="Y101" s="44">
        <f t="shared" si="17"/>
        <v>109.93179599999999</v>
      </c>
    </row>
    <row r="102" spans="1:25">
      <c r="A102" s="41">
        <v>37012</v>
      </c>
      <c r="B102" s="42">
        <v>5796.2</v>
      </c>
      <c r="C102" s="42">
        <v>13975.545714285716</v>
      </c>
      <c r="D102" s="42">
        <v>1255.82</v>
      </c>
      <c r="E102" s="42">
        <v>3379.1</v>
      </c>
      <c r="F102" s="42">
        <v>8161.87</v>
      </c>
      <c r="G102" s="42">
        <v>6123.26</v>
      </c>
      <c r="H102" s="42"/>
      <c r="I102" s="43">
        <v>4426.24</v>
      </c>
      <c r="J102" s="43"/>
      <c r="K102" s="44">
        <v>0.84460000000000002</v>
      </c>
      <c r="L102" s="44">
        <v>1.4186000000000001</v>
      </c>
      <c r="M102" s="44">
        <v>177.09</v>
      </c>
      <c r="N102" s="44">
        <v>119.35</v>
      </c>
      <c r="O102" s="44">
        <v>1.538</v>
      </c>
      <c r="P102" s="44">
        <v>0.5071</v>
      </c>
      <c r="Q102" s="44">
        <f t="shared" si="10"/>
        <v>2.7974758430289888</v>
      </c>
      <c r="R102" s="44">
        <f t="shared" si="11"/>
        <v>2.1818068000000004</v>
      </c>
      <c r="S102" s="44">
        <v>0.59609999999999996</v>
      </c>
      <c r="T102" s="44">
        <f t="shared" si="12"/>
        <v>1.6655492013409585</v>
      </c>
      <c r="U102" s="44">
        <f t="shared" si="13"/>
        <v>60.522385</v>
      </c>
      <c r="V102" s="44">
        <f t="shared" si="14"/>
        <v>1.6655492013409585</v>
      </c>
      <c r="W102" s="44">
        <f t="shared" si="15"/>
        <v>1.2989948</v>
      </c>
      <c r="X102" s="44">
        <f t="shared" si="16"/>
        <v>77.600780234070214</v>
      </c>
      <c r="Y102" s="44">
        <f t="shared" si="17"/>
        <v>100.80301</v>
      </c>
    </row>
    <row r="103" spans="1:25">
      <c r="A103" s="41">
        <v>37043</v>
      </c>
      <c r="B103" s="42">
        <v>5642.5</v>
      </c>
      <c r="C103" s="42">
        <v>12974.893333333333</v>
      </c>
      <c r="D103" s="42">
        <v>1224.42</v>
      </c>
      <c r="E103" s="42">
        <v>3490.3</v>
      </c>
      <c r="F103" s="42">
        <v>7736.35</v>
      </c>
      <c r="G103" s="42">
        <v>6058.38</v>
      </c>
      <c r="H103" s="42"/>
      <c r="I103" s="43">
        <v>4243.91</v>
      </c>
      <c r="J103" s="43"/>
      <c r="K103" s="44">
        <v>0.84970000000000001</v>
      </c>
      <c r="L103" s="44">
        <v>1.4161999999999999</v>
      </c>
      <c r="M103" s="44">
        <v>169.2</v>
      </c>
      <c r="N103" s="44">
        <v>124.64</v>
      </c>
      <c r="O103" s="44">
        <v>1.5161</v>
      </c>
      <c r="P103" s="44">
        <v>0.51100000000000001</v>
      </c>
      <c r="Q103" s="44">
        <f t="shared" si="10"/>
        <v>2.7714285714285714</v>
      </c>
      <c r="R103" s="44">
        <f t="shared" si="11"/>
        <v>2.1471008199999999</v>
      </c>
      <c r="S103" s="44">
        <v>0.60050000000000003</v>
      </c>
      <c r="T103" s="44">
        <f t="shared" si="12"/>
        <v>1.6628180039138942</v>
      </c>
      <c r="U103" s="44">
        <f t="shared" si="13"/>
        <v>63.691040000000001</v>
      </c>
      <c r="V103" s="44">
        <f t="shared" si="14"/>
        <v>1.6628180039138942</v>
      </c>
      <c r="W103" s="44">
        <f t="shared" si="15"/>
        <v>1.2882301700000001</v>
      </c>
      <c r="X103" s="44">
        <f t="shared" si="16"/>
        <v>82.210935954092733</v>
      </c>
      <c r="Y103" s="44">
        <f t="shared" si="17"/>
        <v>105.90660800000001</v>
      </c>
    </row>
    <row r="104" spans="1:25">
      <c r="A104" s="41">
        <v>37074</v>
      </c>
      <c r="B104" s="42">
        <v>5529.1</v>
      </c>
      <c r="C104" s="42">
        <v>12151.112857142856</v>
      </c>
      <c r="D104" s="42">
        <v>1211.23</v>
      </c>
      <c r="E104" s="42">
        <v>3324.5</v>
      </c>
      <c r="F104" s="42">
        <v>7689.69</v>
      </c>
      <c r="G104" s="42">
        <v>5861.19</v>
      </c>
      <c r="H104" s="42"/>
      <c r="I104" s="43">
        <v>4091.38</v>
      </c>
      <c r="J104" s="43"/>
      <c r="K104" s="44">
        <v>0.87629999999999997</v>
      </c>
      <c r="L104" s="44">
        <v>1.4253</v>
      </c>
      <c r="M104" s="44">
        <v>176.64</v>
      </c>
      <c r="N104" s="44">
        <v>125.03</v>
      </c>
      <c r="O104" s="44">
        <v>1.5335000000000001</v>
      </c>
      <c r="P104" s="44">
        <v>0.51</v>
      </c>
      <c r="Q104" s="44">
        <f t="shared" si="10"/>
        <v>2.7947058823529409</v>
      </c>
      <c r="R104" s="44">
        <f t="shared" si="11"/>
        <v>2.18569755</v>
      </c>
      <c r="S104" s="44">
        <v>0.61499999999999999</v>
      </c>
      <c r="T104" s="44">
        <f t="shared" si="12"/>
        <v>1.7182352941176469</v>
      </c>
      <c r="U104" s="44">
        <f t="shared" si="13"/>
        <v>63.765300000000003</v>
      </c>
      <c r="V104" s="44">
        <f t="shared" si="14"/>
        <v>1.7182352941176469</v>
      </c>
      <c r="W104" s="44">
        <f t="shared" si="15"/>
        <v>1.34380605</v>
      </c>
      <c r="X104" s="44">
        <f t="shared" si="16"/>
        <v>81.53244212585588</v>
      </c>
      <c r="Y104" s="44">
        <f t="shared" si="17"/>
        <v>109.563789</v>
      </c>
    </row>
    <row r="105" spans="1:25">
      <c r="A105" s="41">
        <v>37104</v>
      </c>
      <c r="B105" s="42">
        <v>5345</v>
      </c>
      <c r="C105" s="42">
        <v>11576.205652173914</v>
      </c>
      <c r="D105" s="42">
        <v>1133.58</v>
      </c>
      <c r="E105" s="42">
        <v>3275.6</v>
      </c>
      <c r="F105" s="42">
        <v>7399.22</v>
      </c>
      <c r="G105" s="42">
        <v>5188.17</v>
      </c>
      <c r="H105" s="42"/>
      <c r="I105" s="43">
        <v>3743.97</v>
      </c>
      <c r="J105" s="43"/>
      <c r="K105" s="44">
        <v>0.91249999999999998</v>
      </c>
      <c r="L105" s="44">
        <v>1.4541999999999999</v>
      </c>
      <c r="M105" s="44">
        <v>178.13</v>
      </c>
      <c r="N105" s="44">
        <v>118.8</v>
      </c>
      <c r="O105" s="44">
        <v>1.5511999999999999</v>
      </c>
      <c r="P105" s="44">
        <v>0.52939999999999998</v>
      </c>
      <c r="Q105" s="44">
        <f t="shared" si="10"/>
        <v>2.7468832640725349</v>
      </c>
      <c r="R105" s="44">
        <f t="shared" si="11"/>
        <v>2.2557550399999999</v>
      </c>
      <c r="S105" s="44">
        <v>0.62760000000000005</v>
      </c>
      <c r="T105" s="44">
        <f t="shared" si="12"/>
        <v>1.7236494144314318</v>
      </c>
      <c r="U105" s="44">
        <f t="shared" si="13"/>
        <v>62.892719999999997</v>
      </c>
      <c r="V105" s="44">
        <f t="shared" si="14"/>
        <v>1.7236494144314318</v>
      </c>
      <c r="W105" s="44">
        <f t="shared" si="15"/>
        <v>1.4154699999999998</v>
      </c>
      <c r="X105" s="44">
        <f t="shared" si="16"/>
        <v>76.58586900464158</v>
      </c>
      <c r="Y105" s="44">
        <f t="shared" si="17"/>
        <v>108.405</v>
      </c>
    </row>
    <row r="106" spans="1:25">
      <c r="A106" s="41">
        <v>37137</v>
      </c>
      <c r="B106" s="42">
        <v>4903.3999999999996</v>
      </c>
      <c r="C106" s="42">
        <v>9996.8326315789473</v>
      </c>
      <c r="D106" s="42">
        <v>1040.94</v>
      </c>
      <c r="E106" s="42">
        <v>3049.5</v>
      </c>
      <c r="F106" s="42">
        <v>6838.56</v>
      </c>
      <c r="G106" s="42">
        <v>4308.1499999999996</v>
      </c>
      <c r="H106" s="42"/>
      <c r="I106" s="43">
        <v>3296.66</v>
      </c>
      <c r="J106" s="43"/>
      <c r="K106" s="44">
        <v>0.91139999999999999</v>
      </c>
      <c r="L106" s="44">
        <v>1.4743999999999999</v>
      </c>
      <c r="M106" s="44">
        <v>172.97</v>
      </c>
      <c r="N106" s="44">
        <v>119.53</v>
      </c>
      <c r="O106" s="44">
        <v>1.5790999999999999</v>
      </c>
      <c r="P106" s="44">
        <v>0.49130000000000001</v>
      </c>
      <c r="Q106" s="44">
        <f t="shared" si="10"/>
        <v>3.0010177081213105</v>
      </c>
      <c r="R106" s="44">
        <f t="shared" si="11"/>
        <v>2.32822504</v>
      </c>
      <c r="S106" s="44">
        <v>0.61819999999999997</v>
      </c>
      <c r="T106" s="44">
        <f t="shared" si="12"/>
        <v>1.8550783635253409</v>
      </c>
      <c r="U106" s="44">
        <f t="shared" si="13"/>
        <v>58.725089000000004</v>
      </c>
      <c r="V106" s="44">
        <f t="shared" si="14"/>
        <v>1.8550783635253409</v>
      </c>
      <c r="W106" s="44">
        <f t="shared" si="15"/>
        <v>1.4391917399999998</v>
      </c>
      <c r="X106" s="44">
        <f t="shared" si="16"/>
        <v>75.695016148438981</v>
      </c>
      <c r="Y106" s="44">
        <f t="shared" si="17"/>
        <v>108.93964200000001</v>
      </c>
    </row>
    <row r="107" spans="1:25">
      <c r="A107" s="41">
        <v>37165</v>
      </c>
      <c r="B107" s="42">
        <v>5039.7</v>
      </c>
      <c r="C107" s="42">
        <v>10438.896818181818</v>
      </c>
      <c r="D107" s="42">
        <v>1059.78</v>
      </c>
      <c r="E107" s="42">
        <v>3249.6</v>
      </c>
      <c r="F107" s="42">
        <v>6885.7</v>
      </c>
      <c r="G107" s="42">
        <v>4559.13</v>
      </c>
      <c r="H107" s="42"/>
      <c r="I107" s="43">
        <v>3478.63</v>
      </c>
      <c r="J107" s="43"/>
      <c r="K107" s="44">
        <v>0.9002</v>
      </c>
      <c r="L107" s="44">
        <v>1.4543999999999999</v>
      </c>
      <c r="M107" s="44">
        <v>175.82</v>
      </c>
      <c r="N107" s="44">
        <v>122.48</v>
      </c>
      <c r="O107" s="44">
        <v>1.5883</v>
      </c>
      <c r="P107" s="44">
        <v>0.503</v>
      </c>
      <c r="Q107" s="44">
        <f t="shared" si="10"/>
        <v>2.8914512922465208</v>
      </c>
      <c r="R107" s="44">
        <f t="shared" si="11"/>
        <v>2.3100235200000001</v>
      </c>
      <c r="S107" s="44">
        <v>0.61880000000000002</v>
      </c>
      <c r="T107" s="44">
        <f t="shared" si="12"/>
        <v>1.789662027833002</v>
      </c>
      <c r="U107" s="44">
        <f t="shared" si="13"/>
        <v>61.607440000000004</v>
      </c>
      <c r="V107" s="44">
        <f t="shared" si="14"/>
        <v>1.789662027833002</v>
      </c>
      <c r="W107" s="44">
        <f t="shared" si="15"/>
        <v>1.4297876600000001</v>
      </c>
      <c r="X107" s="44">
        <f t="shared" si="16"/>
        <v>77.11389535981867</v>
      </c>
      <c r="Y107" s="44">
        <f t="shared" si="17"/>
        <v>110.256496</v>
      </c>
    </row>
    <row r="108" spans="1:25">
      <c r="A108" s="41">
        <v>37196</v>
      </c>
      <c r="B108" s="42">
        <v>5203.6000000000004</v>
      </c>
      <c r="C108" s="42">
        <v>10511.215238095236</v>
      </c>
      <c r="D108" s="42">
        <v>1139.45</v>
      </c>
      <c r="E108" s="42">
        <v>3337.5</v>
      </c>
      <c r="F108" s="42">
        <v>7425.65</v>
      </c>
      <c r="G108" s="42">
        <v>4989.91</v>
      </c>
      <c r="H108" s="42"/>
      <c r="I108" s="43">
        <v>3658.27</v>
      </c>
      <c r="J108" s="43"/>
      <c r="K108" s="44">
        <v>0.89559999999999995</v>
      </c>
      <c r="L108" s="44">
        <v>1.4238999999999999</v>
      </c>
      <c r="M108" s="44">
        <v>178.23</v>
      </c>
      <c r="N108" s="44">
        <v>123.46</v>
      </c>
      <c r="O108" s="44">
        <v>1.573</v>
      </c>
      <c r="P108" s="44">
        <v>0.52180000000000004</v>
      </c>
      <c r="Q108" s="44">
        <f t="shared" si="10"/>
        <v>2.7288233039478724</v>
      </c>
      <c r="R108" s="44">
        <f t="shared" si="11"/>
        <v>2.2397947</v>
      </c>
      <c r="S108" s="44">
        <v>0.62909999999999999</v>
      </c>
      <c r="T108" s="44">
        <f t="shared" si="12"/>
        <v>1.7163664239172094</v>
      </c>
      <c r="U108" s="44">
        <f t="shared" si="13"/>
        <v>64.421428000000006</v>
      </c>
      <c r="V108" s="44">
        <f t="shared" si="14"/>
        <v>1.7163664239172094</v>
      </c>
      <c r="W108" s="44">
        <f t="shared" si="15"/>
        <v>1.4087787999999999</v>
      </c>
      <c r="X108" s="44">
        <f t="shared" si="16"/>
        <v>78.486967577876669</v>
      </c>
      <c r="Y108" s="44">
        <f t="shared" si="17"/>
        <v>110.570776</v>
      </c>
    </row>
    <row r="109" spans="1:25">
      <c r="A109" s="41">
        <v>37228</v>
      </c>
      <c r="B109" s="42">
        <v>5217.3999999999996</v>
      </c>
      <c r="C109" s="42">
        <v>10496.201052631579</v>
      </c>
      <c r="D109" s="42">
        <v>1148.08</v>
      </c>
      <c r="E109" s="42">
        <v>3422.3</v>
      </c>
      <c r="F109" s="42">
        <v>7688.41</v>
      </c>
      <c r="G109" s="42">
        <v>5160.1000000000004</v>
      </c>
      <c r="H109" s="42"/>
      <c r="I109" s="43">
        <v>3806.13</v>
      </c>
      <c r="J109" s="43"/>
      <c r="K109" s="44">
        <v>0.88959999999999995</v>
      </c>
      <c r="L109" s="44">
        <v>1.4540999999999999</v>
      </c>
      <c r="M109" s="44">
        <v>175.62</v>
      </c>
      <c r="N109" s="44">
        <v>131.69</v>
      </c>
      <c r="O109" s="44">
        <v>1.5931</v>
      </c>
      <c r="P109" s="44">
        <v>0.50900000000000001</v>
      </c>
      <c r="Q109" s="44">
        <f t="shared" si="10"/>
        <v>2.8567779960707269</v>
      </c>
      <c r="R109" s="44">
        <f t="shared" si="11"/>
        <v>2.3165267099999998</v>
      </c>
      <c r="S109" s="44">
        <v>0.61180000000000001</v>
      </c>
      <c r="T109" s="44">
        <f t="shared" si="12"/>
        <v>1.7477406679764242</v>
      </c>
      <c r="U109" s="44">
        <f t="shared" si="13"/>
        <v>67.030209999999997</v>
      </c>
      <c r="V109" s="44">
        <f t="shared" si="14"/>
        <v>1.7477406679764242</v>
      </c>
      <c r="W109" s="44">
        <f t="shared" si="15"/>
        <v>1.4172217599999999</v>
      </c>
      <c r="X109" s="44">
        <f t="shared" si="16"/>
        <v>82.662733036218697</v>
      </c>
      <c r="Y109" s="44">
        <f t="shared" si="17"/>
        <v>117.15142399999999</v>
      </c>
    </row>
    <row r="110" spans="1:25">
      <c r="A110" s="41">
        <v>37257</v>
      </c>
      <c r="B110" s="42">
        <v>5164.8</v>
      </c>
      <c r="C110" s="42">
        <v>10300.793157894735</v>
      </c>
      <c r="D110" s="42">
        <v>1130.2</v>
      </c>
      <c r="E110" s="42">
        <v>3464.2</v>
      </c>
      <c r="F110" s="42">
        <v>7648.49</v>
      </c>
      <c r="G110" s="42">
        <v>5107.6099999999997</v>
      </c>
      <c r="H110" s="42"/>
      <c r="I110" s="43">
        <v>3670.26</v>
      </c>
      <c r="J110" s="43"/>
      <c r="K110" s="44">
        <v>0.85919999999999996</v>
      </c>
      <c r="L110" s="44">
        <v>1.4105000000000001</v>
      </c>
      <c r="M110" s="44">
        <v>191.54</v>
      </c>
      <c r="N110" s="44">
        <v>134.72999999999999</v>
      </c>
      <c r="O110" s="44">
        <v>1.5891999999999999</v>
      </c>
      <c r="P110" s="44">
        <v>0.50800000000000001</v>
      </c>
      <c r="Q110" s="44">
        <f t="shared" si="10"/>
        <v>2.7765748031496065</v>
      </c>
      <c r="R110" s="44">
        <f t="shared" si="11"/>
        <v>2.2415666000000001</v>
      </c>
      <c r="S110" s="44">
        <v>0.60909999999999997</v>
      </c>
      <c r="T110" s="44">
        <f t="shared" si="12"/>
        <v>1.6913385826771652</v>
      </c>
      <c r="U110" s="44">
        <f t="shared" si="13"/>
        <v>68.44283999999999</v>
      </c>
      <c r="V110" s="44">
        <f t="shared" si="14"/>
        <v>1.6913385826771652</v>
      </c>
      <c r="W110" s="44">
        <f t="shared" si="15"/>
        <v>1.3654406399999999</v>
      </c>
      <c r="X110" s="44">
        <f t="shared" si="16"/>
        <v>84.778504908129875</v>
      </c>
      <c r="Y110" s="44">
        <f t="shared" si="17"/>
        <v>115.76001599999999</v>
      </c>
    </row>
    <row r="111" spans="1:25">
      <c r="A111" s="41">
        <v>37288</v>
      </c>
      <c r="B111" s="42">
        <v>5101</v>
      </c>
      <c r="C111" s="42">
        <v>9981.6542105263161</v>
      </c>
      <c r="D111" s="42">
        <v>1106.73</v>
      </c>
      <c r="E111" s="42">
        <v>3414.3</v>
      </c>
      <c r="F111" s="42">
        <v>7637.5</v>
      </c>
      <c r="G111" s="42">
        <v>5039.08</v>
      </c>
      <c r="H111" s="42"/>
      <c r="I111" s="43">
        <v>3624.74</v>
      </c>
      <c r="J111" s="43"/>
      <c r="K111" s="44">
        <v>0.86950000000000005</v>
      </c>
      <c r="L111" s="44">
        <v>1.4165000000000001</v>
      </c>
      <c r="M111" s="44">
        <v>190.07</v>
      </c>
      <c r="N111" s="44">
        <v>133.33000000000001</v>
      </c>
      <c r="O111" s="44">
        <v>1.6011</v>
      </c>
      <c r="P111" s="44">
        <v>0.51819999999999999</v>
      </c>
      <c r="Q111" s="44">
        <f t="shared" si="10"/>
        <v>2.7335005789270554</v>
      </c>
      <c r="R111" s="44">
        <f t="shared" si="11"/>
        <v>2.2679581500000001</v>
      </c>
      <c r="S111" s="44">
        <v>0.61370000000000002</v>
      </c>
      <c r="T111" s="44">
        <f t="shared" si="12"/>
        <v>1.6779235816287148</v>
      </c>
      <c r="U111" s="44">
        <f t="shared" si="13"/>
        <v>69.091605999999999</v>
      </c>
      <c r="V111" s="44">
        <f t="shared" si="14"/>
        <v>1.6779235816287148</v>
      </c>
      <c r="W111" s="44">
        <f t="shared" si="15"/>
        <v>1.3921564500000001</v>
      </c>
      <c r="X111" s="44">
        <f t="shared" si="16"/>
        <v>83.273999125601151</v>
      </c>
      <c r="Y111" s="44">
        <f t="shared" si="17"/>
        <v>115.93043500000002</v>
      </c>
    </row>
    <row r="112" spans="1:25">
      <c r="A112" s="41">
        <v>37316</v>
      </c>
      <c r="B112" s="42">
        <v>5271.8</v>
      </c>
      <c r="C112" s="42">
        <v>11448.794999999998</v>
      </c>
      <c r="D112" s="42">
        <v>1147.3900000000001</v>
      </c>
      <c r="E112" s="42">
        <v>3414.8</v>
      </c>
      <c r="F112" s="42">
        <v>7851.47</v>
      </c>
      <c r="G112" s="42">
        <v>5397.29</v>
      </c>
      <c r="H112" s="42"/>
      <c r="I112" s="43">
        <v>3784.05</v>
      </c>
      <c r="J112" s="43"/>
      <c r="K112" s="44">
        <v>0.87190000000000001</v>
      </c>
      <c r="L112" s="44">
        <v>1.4258999999999999</v>
      </c>
      <c r="M112" s="44">
        <v>188.87</v>
      </c>
      <c r="N112" s="44">
        <v>132.75</v>
      </c>
      <c r="O112" s="44">
        <v>1.5956999999999999</v>
      </c>
      <c r="P112" s="44">
        <v>0.5333</v>
      </c>
      <c r="Q112" s="44">
        <f t="shared" si="10"/>
        <v>2.6737296081005062</v>
      </c>
      <c r="R112" s="44">
        <f t="shared" si="11"/>
        <v>2.2753086299999996</v>
      </c>
      <c r="S112" s="44">
        <v>0.61180000000000001</v>
      </c>
      <c r="T112" s="44">
        <f t="shared" si="12"/>
        <v>1.6349146821676355</v>
      </c>
      <c r="U112" s="44">
        <f t="shared" si="13"/>
        <v>70.795574999999999</v>
      </c>
      <c r="V112" s="44">
        <f t="shared" si="14"/>
        <v>1.6349146821676355</v>
      </c>
      <c r="W112" s="44">
        <f t="shared" si="15"/>
        <v>1.39129083</v>
      </c>
      <c r="X112" s="44">
        <f t="shared" si="16"/>
        <v>83.192329385222791</v>
      </c>
      <c r="Y112" s="44">
        <f t="shared" si="17"/>
        <v>115.744725</v>
      </c>
    </row>
    <row r="113" spans="1:25">
      <c r="A113" s="41">
        <v>37347</v>
      </c>
      <c r="B113" s="42">
        <v>5165.6000000000004</v>
      </c>
      <c r="C113" s="42">
        <v>11384.486190476193</v>
      </c>
      <c r="D113" s="42">
        <v>1076.92</v>
      </c>
      <c r="E113" s="42">
        <v>3350</v>
      </c>
      <c r="F113" s="42">
        <v>7663.39</v>
      </c>
      <c r="G113" s="42">
        <v>5041.2</v>
      </c>
      <c r="H113" s="42"/>
      <c r="I113" s="43">
        <v>3574.24</v>
      </c>
      <c r="J113" s="43"/>
      <c r="K113" s="44">
        <v>0.90049999999999997</v>
      </c>
      <c r="L113" s="44">
        <v>1.4577</v>
      </c>
      <c r="M113" s="44">
        <v>189.27</v>
      </c>
      <c r="N113" s="44">
        <v>128.54</v>
      </c>
      <c r="O113" s="44">
        <v>1.5674999999999999</v>
      </c>
      <c r="P113" s="44">
        <v>0.53839999999999999</v>
      </c>
      <c r="Q113" s="44">
        <f t="shared" si="10"/>
        <v>2.7074665676077267</v>
      </c>
      <c r="R113" s="44">
        <f t="shared" si="11"/>
        <v>2.2849447499999997</v>
      </c>
      <c r="S113" s="44">
        <v>0.61770000000000003</v>
      </c>
      <c r="T113" s="44">
        <f t="shared" si="12"/>
        <v>1.6725482912332839</v>
      </c>
      <c r="U113" s="44">
        <f t="shared" si="13"/>
        <v>69.205935999999994</v>
      </c>
      <c r="V113" s="44">
        <f t="shared" si="14"/>
        <v>1.6725482912332839</v>
      </c>
      <c r="W113" s="44">
        <f t="shared" si="15"/>
        <v>1.4115337499999998</v>
      </c>
      <c r="X113" s="44">
        <f t="shared" si="16"/>
        <v>82.003189792663477</v>
      </c>
      <c r="Y113" s="44">
        <f t="shared" si="17"/>
        <v>115.75026999999999</v>
      </c>
    </row>
    <row r="114" spans="1:25">
      <c r="A114" s="41">
        <v>37377</v>
      </c>
      <c r="B114" s="42">
        <v>5085.1000000000004</v>
      </c>
      <c r="C114" s="42">
        <v>11709.623333333335</v>
      </c>
      <c r="D114" s="42">
        <v>1067.1400000000001</v>
      </c>
      <c r="E114" s="42">
        <v>3373.6</v>
      </c>
      <c r="F114" s="42">
        <v>7656.13</v>
      </c>
      <c r="G114" s="42">
        <v>4818.3</v>
      </c>
      <c r="H114" s="42"/>
      <c r="I114" s="43">
        <v>3425.79</v>
      </c>
      <c r="J114" s="43"/>
      <c r="K114" s="44">
        <v>0.93369999999999997</v>
      </c>
      <c r="L114" s="44">
        <v>1.4541999999999999</v>
      </c>
      <c r="M114" s="44">
        <v>187.38</v>
      </c>
      <c r="N114" s="44">
        <v>124.11</v>
      </c>
      <c r="O114" s="44">
        <v>1.5281</v>
      </c>
      <c r="P114" s="44">
        <v>0.56740000000000002</v>
      </c>
      <c r="Q114" s="44">
        <f t="shared" si="10"/>
        <v>2.5629185759605213</v>
      </c>
      <c r="R114" s="44">
        <f t="shared" si="11"/>
        <v>2.22216302</v>
      </c>
      <c r="S114" s="44">
        <v>0.64200000000000002</v>
      </c>
      <c r="T114" s="44">
        <f t="shared" si="12"/>
        <v>1.6455763130066972</v>
      </c>
      <c r="U114" s="44">
        <f t="shared" si="13"/>
        <v>70.420013999999995</v>
      </c>
      <c r="V114" s="44">
        <f t="shared" si="14"/>
        <v>1.6455763130066972</v>
      </c>
      <c r="W114" s="44">
        <f t="shared" si="15"/>
        <v>1.42678697</v>
      </c>
      <c r="X114" s="44">
        <f t="shared" si="16"/>
        <v>81.218506642235454</v>
      </c>
      <c r="Y114" s="44">
        <f t="shared" si="17"/>
        <v>115.881507</v>
      </c>
    </row>
    <row r="115" spans="1:25">
      <c r="A115" s="41">
        <v>37410</v>
      </c>
      <c r="B115" s="42">
        <v>4656.3999999999996</v>
      </c>
      <c r="C115" s="42">
        <v>10965.876000000002</v>
      </c>
      <c r="D115" s="42">
        <v>989.81</v>
      </c>
      <c r="E115" s="42">
        <v>3216</v>
      </c>
      <c r="F115" s="42">
        <v>7145.61</v>
      </c>
      <c r="G115" s="42">
        <v>4382.5600000000004</v>
      </c>
      <c r="H115" s="42"/>
      <c r="I115" s="43">
        <v>3133.39</v>
      </c>
      <c r="J115" s="43"/>
      <c r="K115" s="44">
        <v>0.99109999999999998</v>
      </c>
      <c r="L115" s="44">
        <v>1.5331999999999999</v>
      </c>
      <c r="M115" s="44">
        <v>181.03</v>
      </c>
      <c r="N115" s="44">
        <v>119.58</v>
      </c>
      <c r="O115" s="44">
        <v>1.5187999999999999</v>
      </c>
      <c r="P115" s="44">
        <v>0.56359999999999999</v>
      </c>
      <c r="Q115" s="44">
        <f t="shared" si="10"/>
        <v>2.7203690560681335</v>
      </c>
      <c r="R115" s="44">
        <f t="shared" si="11"/>
        <v>2.3286241599999999</v>
      </c>
      <c r="S115" s="44">
        <v>0.64649999999999996</v>
      </c>
      <c r="T115" s="44">
        <f t="shared" si="12"/>
        <v>1.7585166784953867</v>
      </c>
      <c r="U115" s="44">
        <f t="shared" si="13"/>
        <v>67.395287999999994</v>
      </c>
      <c r="V115" s="44">
        <f t="shared" si="14"/>
        <v>1.7585166784953867</v>
      </c>
      <c r="W115" s="44">
        <f t="shared" si="15"/>
        <v>1.5052826799999999</v>
      </c>
      <c r="X115" s="44">
        <f t="shared" si="16"/>
        <v>78.733210429286288</v>
      </c>
      <c r="Y115" s="44">
        <f t="shared" si="17"/>
        <v>118.515738</v>
      </c>
    </row>
    <row r="116" spans="1:25">
      <c r="A116" s="41">
        <v>37438</v>
      </c>
      <c r="B116" s="42">
        <v>4246.2</v>
      </c>
      <c r="C116" s="42">
        <v>10352.265217391307</v>
      </c>
      <c r="D116" s="42">
        <v>911.62</v>
      </c>
      <c r="E116" s="42">
        <v>3086.2</v>
      </c>
      <c r="F116" s="42">
        <v>6605.42</v>
      </c>
      <c r="G116" s="42">
        <v>3700.14</v>
      </c>
      <c r="H116" s="42"/>
      <c r="I116" s="43">
        <v>2685.79</v>
      </c>
      <c r="J116" s="43"/>
      <c r="K116" s="44">
        <v>0.97740000000000005</v>
      </c>
      <c r="L116" s="44">
        <v>1.5633999999999999</v>
      </c>
      <c r="M116" s="44">
        <v>183.46</v>
      </c>
      <c r="N116" s="44">
        <v>119.75</v>
      </c>
      <c r="O116" s="44">
        <v>1.5844</v>
      </c>
      <c r="P116" s="44">
        <v>0.54239999999999999</v>
      </c>
      <c r="Q116" s="44">
        <f t="shared" si="10"/>
        <v>2.8823746312684366</v>
      </c>
      <c r="R116" s="44">
        <f t="shared" si="11"/>
        <v>2.4770509599999997</v>
      </c>
      <c r="S116" s="44">
        <v>0.62509999999999999</v>
      </c>
      <c r="T116" s="44">
        <f t="shared" si="12"/>
        <v>1.8019911504424779</v>
      </c>
      <c r="U116" s="44">
        <f t="shared" si="13"/>
        <v>64.952399999999997</v>
      </c>
      <c r="V116" s="44">
        <f t="shared" si="14"/>
        <v>1.8019911504424779</v>
      </c>
      <c r="W116" s="44">
        <f t="shared" si="15"/>
        <v>1.5485925600000001</v>
      </c>
      <c r="X116" s="44">
        <f t="shared" si="16"/>
        <v>75.580661449129011</v>
      </c>
      <c r="Y116" s="44">
        <f t="shared" si="17"/>
        <v>117.04365</v>
      </c>
    </row>
    <row r="117" spans="1:25">
      <c r="A117" s="41">
        <v>37469</v>
      </c>
      <c r="B117" s="42">
        <v>4227.3</v>
      </c>
      <c r="C117" s="42">
        <v>9751.204545454546</v>
      </c>
      <c r="D117" s="42">
        <v>916.07</v>
      </c>
      <c r="E117" s="42">
        <v>3120.1</v>
      </c>
      <c r="F117" s="42">
        <v>6611.95</v>
      </c>
      <c r="G117" s="42">
        <v>3712.94</v>
      </c>
      <c r="H117" s="42"/>
      <c r="I117" s="43">
        <v>2709.29</v>
      </c>
      <c r="J117" s="43"/>
      <c r="K117" s="44">
        <v>0.98150000000000004</v>
      </c>
      <c r="L117" s="44">
        <v>1.5508</v>
      </c>
      <c r="M117" s="44">
        <v>187.25</v>
      </c>
      <c r="N117" s="44">
        <v>118.4</v>
      </c>
      <c r="O117" s="44">
        <v>1.5591999999999999</v>
      </c>
      <c r="P117" s="44">
        <v>0.55079999999999996</v>
      </c>
      <c r="Q117" s="44">
        <f t="shared" si="10"/>
        <v>2.8155410312273057</v>
      </c>
      <c r="R117" s="44">
        <f t="shared" si="11"/>
        <v>2.4180073599999998</v>
      </c>
      <c r="S117" s="44">
        <v>0.63380000000000003</v>
      </c>
      <c r="T117" s="44">
        <f t="shared" si="12"/>
        <v>1.7819535221496008</v>
      </c>
      <c r="U117" s="44">
        <f t="shared" si="13"/>
        <v>65.21472</v>
      </c>
      <c r="V117" s="44">
        <f t="shared" si="14"/>
        <v>1.7819535221496008</v>
      </c>
      <c r="W117" s="44">
        <f t="shared" si="15"/>
        <v>1.5303548</v>
      </c>
      <c r="X117" s="44">
        <f t="shared" si="16"/>
        <v>75.936377629553633</v>
      </c>
      <c r="Y117" s="44">
        <f t="shared" si="17"/>
        <v>116.20960000000001</v>
      </c>
    </row>
    <row r="118" spans="1:25">
      <c r="A118" s="41">
        <v>37501</v>
      </c>
      <c r="B118" s="42">
        <v>3721.8</v>
      </c>
      <c r="C118" s="42">
        <v>9354.0084210526311</v>
      </c>
      <c r="D118" s="42">
        <v>815.28</v>
      </c>
      <c r="E118" s="42">
        <v>2970.9</v>
      </c>
      <c r="F118" s="42">
        <v>6180.42</v>
      </c>
      <c r="G118" s="42">
        <v>2769.03</v>
      </c>
      <c r="H118" s="42"/>
      <c r="I118" s="43">
        <v>2204.39</v>
      </c>
      <c r="J118" s="43"/>
      <c r="K118" s="44">
        <v>0.98650000000000004</v>
      </c>
      <c r="L118" s="44">
        <v>1.5681</v>
      </c>
      <c r="M118" s="44">
        <v>183.62</v>
      </c>
      <c r="N118" s="44">
        <v>121.69</v>
      </c>
      <c r="O118" s="44">
        <v>1.5871</v>
      </c>
      <c r="P118" s="44">
        <v>0.54269999999999996</v>
      </c>
      <c r="Q118" s="44">
        <f t="shared" si="10"/>
        <v>2.8894416804864571</v>
      </c>
      <c r="R118" s="44">
        <f t="shared" si="11"/>
        <v>2.48873151</v>
      </c>
      <c r="S118" s="44">
        <v>0.62919999999999998</v>
      </c>
      <c r="T118" s="44">
        <f t="shared" si="12"/>
        <v>1.8177630366685096</v>
      </c>
      <c r="U118" s="44">
        <f t="shared" si="13"/>
        <v>66.041162999999997</v>
      </c>
      <c r="V118" s="44">
        <f t="shared" si="14"/>
        <v>1.8177630366685096</v>
      </c>
      <c r="W118" s="44">
        <f t="shared" si="15"/>
        <v>1.56567415</v>
      </c>
      <c r="X118" s="44">
        <f t="shared" si="16"/>
        <v>76.674437653582004</v>
      </c>
      <c r="Y118" s="44">
        <f t="shared" si="17"/>
        <v>120.047185</v>
      </c>
    </row>
    <row r="119" spans="1:25">
      <c r="A119" s="41">
        <v>37530</v>
      </c>
      <c r="B119" s="42">
        <v>4039.7</v>
      </c>
      <c r="C119" s="42">
        <v>8792.4954545454548</v>
      </c>
      <c r="D119" s="42">
        <v>885.76</v>
      </c>
      <c r="E119" s="42">
        <v>3042.9</v>
      </c>
      <c r="F119" s="42">
        <v>6248.79</v>
      </c>
      <c r="G119" s="42">
        <v>3152.85</v>
      </c>
      <c r="H119" s="42"/>
      <c r="I119" s="43">
        <v>2518.9899999999998</v>
      </c>
      <c r="J119" s="43"/>
      <c r="K119" s="44">
        <v>0.99060000000000004</v>
      </c>
      <c r="L119" s="44">
        <v>1.5656000000000001</v>
      </c>
      <c r="M119" s="44">
        <v>190.83</v>
      </c>
      <c r="N119" s="44">
        <v>122.49</v>
      </c>
      <c r="O119" s="44">
        <v>1.5587</v>
      </c>
      <c r="P119" s="44">
        <v>0.55479999999999996</v>
      </c>
      <c r="Q119" s="44">
        <f t="shared" si="10"/>
        <v>2.8219178082191783</v>
      </c>
      <c r="R119" s="44">
        <f t="shared" si="11"/>
        <v>2.4403007200000002</v>
      </c>
      <c r="S119" s="44">
        <v>0.63270000000000004</v>
      </c>
      <c r="T119" s="44">
        <f t="shared" si="12"/>
        <v>1.7855082912761358</v>
      </c>
      <c r="U119" s="44">
        <f t="shared" si="13"/>
        <v>67.957451999999989</v>
      </c>
      <c r="V119" s="44">
        <f t="shared" si="14"/>
        <v>1.7855082912761358</v>
      </c>
      <c r="W119" s="44">
        <f t="shared" si="15"/>
        <v>1.5440482200000001</v>
      </c>
      <c r="X119" s="44">
        <f t="shared" si="16"/>
        <v>78.584718034259311</v>
      </c>
      <c r="Y119" s="44">
        <f t="shared" si="17"/>
        <v>121.338594</v>
      </c>
    </row>
    <row r="120" spans="1:25">
      <c r="A120" s="41">
        <v>37561</v>
      </c>
      <c r="B120" s="42">
        <v>4169.3999999999996</v>
      </c>
      <c r="C120" s="42">
        <v>8700.3289999999979</v>
      </c>
      <c r="D120" s="42">
        <v>936.31</v>
      </c>
      <c r="E120" s="42">
        <v>3061.4</v>
      </c>
      <c r="F120" s="42">
        <v>6570.42</v>
      </c>
      <c r="G120" s="42">
        <v>3320.32</v>
      </c>
      <c r="H120" s="42"/>
      <c r="I120" s="43">
        <v>2656.85</v>
      </c>
      <c r="J120" s="43"/>
      <c r="K120" s="44">
        <v>0.99380000000000002</v>
      </c>
      <c r="L120" s="44">
        <v>1.5576000000000001</v>
      </c>
      <c r="M120" s="44">
        <v>191.73</v>
      </c>
      <c r="N120" s="44">
        <v>122.48</v>
      </c>
      <c r="O120" s="44">
        <v>1.5649999999999999</v>
      </c>
      <c r="P120" s="44">
        <v>0.56079999999999997</v>
      </c>
      <c r="Q120" s="44">
        <f t="shared" si="10"/>
        <v>2.7774607703281031</v>
      </c>
      <c r="R120" s="44">
        <f t="shared" si="11"/>
        <v>2.4376440000000001</v>
      </c>
      <c r="S120" s="44">
        <v>0.63859999999999995</v>
      </c>
      <c r="T120" s="44">
        <f t="shared" si="12"/>
        <v>1.772111269614836</v>
      </c>
      <c r="U120" s="44">
        <f t="shared" si="13"/>
        <v>68.686784000000003</v>
      </c>
      <c r="V120" s="44">
        <f t="shared" si="14"/>
        <v>1.772111269614836</v>
      </c>
      <c r="W120" s="44">
        <f t="shared" si="15"/>
        <v>1.5552969999999999</v>
      </c>
      <c r="X120" s="44">
        <f t="shared" si="16"/>
        <v>78.261980830670922</v>
      </c>
      <c r="Y120" s="44">
        <f t="shared" si="17"/>
        <v>121.720624</v>
      </c>
    </row>
    <row r="121" spans="1:25">
      <c r="A121" s="41">
        <v>37592</v>
      </c>
      <c r="B121" s="42">
        <v>3940.4</v>
      </c>
      <c r="C121" s="42">
        <v>8692.9435000000012</v>
      </c>
      <c r="D121" s="42">
        <v>879.82</v>
      </c>
      <c r="E121" s="42">
        <v>3007.1</v>
      </c>
      <c r="F121" s="42">
        <v>6614.54</v>
      </c>
      <c r="G121" s="42">
        <v>2892.63</v>
      </c>
      <c r="H121" s="42"/>
      <c r="I121" s="43">
        <v>2386.41</v>
      </c>
      <c r="J121" s="43"/>
      <c r="K121" s="44">
        <v>1.0488999999999999</v>
      </c>
      <c r="L121" s="44">
        <v>1.6096999999999999</v>
      </c>
      <c r="M121" s="44">
        <v>190.95</v>
      </c>
      <c r="N121" s="44">
        <v>118.56</v>
      </c>
      <c r="O121" s="44">
        <v>1.5719000000000001</v>
      </c>
      <c r="P121" s="44">
        <v>0.56140000000000001</v>
      </c>
      <c r="Q121" s="44">
        <f t="shared" si="10"/>
        <v>2.8672960456002849</v>
      </c>
      <c r="R121" s="44">
        <f t="shared" si="11"/>
        <v>2.53028743</v>
      </c>
      <c r="S121" s="44">
        <v>0.65380000000000005</v>
      </c>
      <c r="T121" s="44">
        <f t="shared" si="12"/>
        <v>1.8683648022800141</v>
      </c>
      <c r="U121" s="44">
        <f t="shared" si="13"/>
        <v>66.559584000000001</v>
      </c>
      <c r="V121" s="44">
        <f t="shared" si="14"/>
        <v>1.8683648022800141</v>
      </c>
      <c r="W121" s="44">
        <f t="shared" si="15"/>
        <v>1.6487659100000001</v>
      </c>
      <c r="X121" s="44">
        <f t="shared" si="16"/>
        <v>75.424645333672629</v>
      </c>
      <c r="Y121" s="44">
        <f t="shared" si="17"/>
        <v>124.357584</v>
      </c>
    </row>
    <row r="122" spans="1:25">
      <c r="A122" s="41">
        <v>37622</v>
      </c>
      <c r="B122" s="42">
        <v>3567.4</v>
      </c>
      <c r="C122" s="42">
        <v>8570.7336842105251</v>
      </c>
      <c r="D122" s="42">
        <v>855.7</v>
      </c>
      <c r="E122" s="42">
        <v>2956.9</v>
      </c>
      <c r="F122" s="42">
        <v>6569.49</v>
      </c>
      <c r="G122" s="42">
        <v>2747.83</v>
      </c>
      <c r="H122" s="42">
        <v>1953.22</v>
      </c>
      <c r="I122" s="43">
        <v>2248.1799999999998</v>
      </c>
      <c r="J122" s="43"/>
      <c r="K122" s="44">
        <v>1.0770999999999999</v>
      </c>
      <c r="L122" s="44">
        <v>1.6471</v>
      </c>
      <c r="M122" s="44">
        <v>191.2</v>
      </c>
      <c r="N122" s="44">
        <v>119.92</v>
      </c>
      <c r="O122" s="44">
        <v>1.5198</v>
      </c>
      <c r="P122" s="44">
        <v>0.58720000000000006</v>
      </c>
      <c r="Q122" s="44">
        <f t="shared" si="10"/>
        <v>2.8050068119891005</v>
      </c>
      <c r="R122" s="44">
        <f t="shared" si="11"/>
        <v>2.5032625799999999</v>
      </c>
      <c r="S122" s="44">
        <v>0.65410000000000001</v>
      </c>
      <c r="T122" s="44">
        <f t="shared" si="12"/>
        <v>1.8342983651226155</v>
      </c>
      <c r="U122" s="44">
        <f t="shared" si="13"/>
        <v>70.417024000000012</v>
      </c>
      <c r="V122" s="44">
        <f t="shared" si="14"/>
        <v>1.8342983651226155</v>
      </c>
      <c r="W122" s="44">
        <f t="shared" si="15"/>
        <v>1.63697658</v>
      </c>
      <c r="X122" s="44">
        <f t="shared" si="16"/>
        <v>78.905119094617717</v>
      </c>
      <c r="Y122" s="44">
        <f t="shared" si="17"/>
        <v>129.16583199999999</v>
      </c>
    </row>
    <row r="123" spans="1:25">
      <c r="A123" s="41">
        <v>37655</v>
      </c>
      <c r="B123" s="42">
        <v>3655.6</v>
      </c>
      <c r="C123" s="42">
        <v>8538.4736842105267</v>
      </c>
      <c r="D123" s="42">
        <v>841.15</v>
      </c>
      <c r="E123" s="42">
        <v>2800.9</v>
      </c>
      <c r="F123" s="42">
        <v>6555.12</v>
      </c>
      <c r="G123" s="42">
        <v>2547.0500000000002</v>
      </c>
      <c r="H123" s="42">
        <v>1880.85</v>
      </c>
      <c r="I123" s="43">
        <v>2140.73</v>
      </c>
      <c r="J123" s="43"/>
      <c r="K123" s="44">
        <v>1.0806</v>
      </c>
      <c r="L123" s="44">
        <v>1.5733999999999999</v>
      </c>
      <c r="M123" s="44">
        <v>197.49</v>
      </c>
      <c r="N123" s="44">
        <v>118.13</v>
      </c>
      <c r="O123" s="44">
        <v>1.4834000000000001</v>
      </c>
      <c r="P123" s="44">
        <v>0.6089</v>
      </c>
      <c r="Q123" s="44">
        <f t="shared" si="10"/>
        <v>2.5840039415339136</v>
      </c>
      <c r="R123" s="44">
        <f t="shared" si="11"/>
        <v>2.3339815599999998</v>
      </c>
      <c r="S123" s="44">
        <v>0.68679999999999997</v>
      </c>
      <c r="T123" s="44">
        <f t="shared" si="12"/>
        <v>1.7746756446050256</v>
      </c>
      <c r="U123" s="44">
        <f t="shared" si="13"/>
        <v>71.929356999999996</v>
      </c>
      <c r="V123" s="44">
        <f t="shared" si="14"/>
        <v>1.7746756446050256</v>
      </c>
      <c r="W123" s="44">
        <f t="shared" si="15"/>
        <v>1.60296204</v>
      </c>
      <c r="X123" s="44">
        <f t="shared" si="16"/>
        <v>79.634623163003909</v>
      </c>
      <c r="Y123" s="44">
        <f t="shared" si="17"/>
        <v>127.65127799999999</v>
      </c>
    </row>
    <row r="124" spans="1:25">
      <c r="A124" s="41">
        <v>37683</v>
      </c>
      <c r="B124" s="42">
        <v>3613.3</v>
      </c>
      <c r="C124" s="42">
        <v>8169.7484999999997</v>
      </c>
      <c r="D124" s="42">
        <v>848.18</v>
      </c>
      <c r="E124" s="42">
        <v>2885.2</v>
      </c>
      <c r="F124" s="42">
        <v>6343.29</v>
      </c>
      <c r="G124" s="42">
        <v>2423.87</v>
      </c>
      <c r="H124" s="42">
        <v>1931.61</v>
      </c>
      <c r="I124" s="43">
        <v>2036.86</v>
      </c>
      <c r="J124" s="43"/>
      <c r="K124" s="44">
        <v>1.0922000000000001</v>
      </c>
      <c r="L124" s="44">
        <v>1.5821000000000001</v>
      </c>
      <c r="M124" s="44">
        <v>185.78</v>
      </c>
      <c r="N124" s="44">
        <v>118.03</v>
      </c>
      <c r="O124" s="44">
        <v>1.4678</v>
      </c>
      <c r="P124" s="44">
        <v>0.60440000000000005</v>
      </c>
      <c r="Q124" s="44">
        <f t="shared" si="10"/>
        <v>2.6176373262739907</v>
      </c>
      <c r="R124" s="44">
        <f t="shared" si="11"/>
        <v>2.3222063799999999</v>
      </c>
      <c r="S124" s="44">
        <v>0.69020000000000004</v>
      </c>
      <c r="T124" s="44">
        <f t="shared" si="12"/>
        <v>1.8070814030443414</v>
      </c>
      <c r="U124" s="44">
        <f t="shared" si="13"/>
        <v>71.337332000000004</v>
      </c>
      <c r="V124" s="44">
        <f t="shared" si="14"/>
        <v>1.8070814030443414</v>
      </c>
      <c r="W124" s="44">
        <f t="shared" si="15"/>
        <v>1.60313116</v>
      </c>
      <c r="X124" s="44">
        <f t="shared" si="16"/>
        <v>80.412862787845754</v>
      </c>
      <c r="Y124" s="44">
        <f t="shared" si="17"/>
        <v>128.91236600000002</v>
      </c>
    </row>
    <row r="125" spans="1:25">
      <c r="A125" s="41">
        <v>37712</v>
      </c>
      <c r="B125" s="42">
        <v>3926</v>
      </c>
      <c r="C125" s="42">
        <v>7909.38904761905</v>
      </c>
      <c r="D125" s="42">
        <v>916.92</v>
      </c>
      <c r="E125" s="42">
        <v>3007.5</v>
      </c>
      <c r="F125" s="42">
        <v>6586.07</v>
      </c>
      <c r="G125" s="42">
        <v>2942.04</v>
      </c>
      <c r="H125" s="42">
        <v>2013.31</v>
      </c>
      <c r="I125" s="43">
        <v>2324.2399999999998</v>
      </c>
      <c r="J125" s="43"/>
      <c r="K125" s="44">
        <v>1.1183000000000001</v>
      </c>
      <c r="L125" s="44">
        <v>1.5998000000000001</v>
      </c>
      <c r="M125" s="44">
        <v>186.68</v>
      </c>
      <c r="N125" s="44">
        <v>118.91</v>
      </c>
      <c r="O125" s="44">
        <v>1.4302999999999999</v>
      </c>
      <c r="P125" s="44">
        <v>0.62629999999999997</v>
      </c>
      <c r="Q125" s="44">
        <f t="shared" si="10"/>
        <v>2.5543669168130294</v>
      </c>
      <c r="R125" s="44">
        <f t="shared" si="11"/>
        <v>2.2881939400000002</v>
      </c>
      <c r="S125" s="44">
        <v>0.69910000000000005</v>
      </c>
      <c r="T125" s="44">
        <f t="shared" si="12"/>
        <v>1.7855660226728407</v>
      </c>
      <c r="U125" s="44">
        <f t="shared" si="13"/>
        <v>74.473332999999997</v>
      </c>
      <c r="V125" s="44">
        <f t="shared" si="14"/>
        <v>1.7855660226728407</v>
      </c>
      <c r="W125" s="44">
        <f t="shared" si="15"/>
        <v>1.5995044899999999</v>
      </c>
      <c r="X125" s="44">
        <f t="shared" si="16"/>
        <v>83.136404950010487</v>
      </c>
      <c r="Y125" s="44">
        <f t="shared" si="17"/>
        <v>132.97705300000001</v>
      </c>
    </row>
    <row r="126" spans="1:25">
      <c r="A126" s="41">
        <v>37742</v>
      </c>
      <c r="B126" s="42">
        <v>4048.1</v>
      </c>
      <c r="C126" s="42">
        <v>8132.3642857142841</v>
      </c>
      <c r="D126" s="42">
        <v>963.59</v>
      </c>
      <c r="E126" s="42">
        <v>3011</v>
      </c>
      <c r="F126" s="42">
        <v>6859.8</v>
      </c>
      <c r="G126" s="42">
        <v>2982.68</v>
      </c>
      <c r="H126" s="42">
        <v>2087.06</v>
      </c>
      <c r="I126" s="43">
        <v>2330.06</v>
      </c>
      <c r="J126" s="43"/>
      <c r="K126" s="44">
        <v>1.1785000000000001</v>
      </c>
      <c r="L126" s="44">
        <v>1.6355</v>
      </c>
      <c r="M126" s="44">
        <v>190.22</v>
      </c>
      <c r="N126" s="44">
        <v>119.33</v>
      </c>
      <c r="O126" s="44">
        <v>1.3668</v>
      </c>
      <c r="P126" s="44">
        <v>0.65269999999999995</v>
      </c>
      <c r="Q126" s="44">
        <f t="shared" si="10"/>
        <v>2.50574536540524</v>
      </c>
      <c r="R126" s="44">
        <f t="shared" si="11"/>
        <v>2.2354013999999998</v>
      </c>
      <c r="S126" s="44">
        <v>0.7198</v>
      </c>
      <c r="T126" s="44">
        <f t="shared" si="12"/>
        <v>1.8055768346866863</v>
      </c>
      <c r="U126" s="44">
        <f t="shared" si="13"/>
        <v>77.886690999999999</v>
      </c>
      <c r="V126" s="44">
        <f t="shared" si="14"/>
        <v>1.8055768346866863</v>
      </c>
      <c r="W126" s="44">
        <f t="shared" si="15"/>
        <v>1.6107738000000003</v>
      </c>
      <c r="X126" s="44">
        <f t="shared" si="16"/>
        <v>87.306116476441318</v>
      </c>
      <c r="Y126" s="44">
        <f t="shared" si="17"/>
        <v>140.630405</v>
      </c>
    </row>
    <row r="127" spans="1:25">
      <c r="A127" s="41">
        <v>37774</v>
      </c>
      <c r="B127" s="42">
        <v>4031.2</v>
      </c>
      <c r="C127" s="42">
        <v>8895.7104761904775</v>
      </c>
      <c r="D127" s="42">
        <v>974.5</v>
      </c>
      <c r="E127" s="42">
        <v>3026.9</v>
      </c>
      <c r="F127" s="42">
        <v>6983.14</v>
      </c>
      <c r="G127" s="42">
        <v>3220.58</v>
      </c>
      <c r="H127" s="42">
        <v>2212.52</v>
      </c>
      <c r="I127" s="43">
        <v>2419.5100000000002</v>
      </c>
      <c r="J127" s="43"/>
      <c r="K127" s="44">
        <v>1.1524000000000001</v>
      </c>
      <c r="L127" s="44">
        <v>1.6560999999999999</v>
      </c>
      <c r="M127" s="44">
        <v>194.53</v>
      </c>
      <c r="N127" s="44">
        <v>119.75</v>
      </c>
      <c r="O127" s="44">
        <v>1.3464</v>
      </c>
      <c r="P127" s="44">
        <v>0.6734</v>
      </c>
      <c r="Q127" s="44">
        <f t="shared" si="10"/>
        <v>2.459310959310959</v>
      </c>
      <c r="R127" s="44">
        <f t="shared" si="11"/>
        <v>2.22977304</v>
      </c>
      <c r="S127" s="44">
        <v>0.69599999999999995</v>
      </c>
      <c r="T127" s="44">
        <f t="shared" si="12"/>
        <v>1.7113157113157114</v>
      </c>
      <c r="U127" s="44">
        <f t="shared" si="13"/>
        <v>80.639650000000003</v>
      </c>
      <c r="V127" s="44">
        <f t="shared" si="14"/>
        <v>1.7113157113157114</v>
      </c>
      <c r="W127" s="44">
        <f t="shared" si="15"/>
        <v>1.5515913600000002</v>
      </c>
      <c r="X127" s="44">
        <f t="shared" si="16"/>
        <v>88.940879382055854</v>
      </c>
      <c r="Y127" s="44">
        <f t="shared" si="17"/>
        <v>137.99990000000003</v>
      </c>
    </row>
    <row r="128" spans="1:25">
      <c r="A128" s="41">
        <v>37803</v>
      </c>
      <c r="B128" s="42">
        <v>4157</v>
      </c>
      <c r="C128" s="42">
        <v>9676.3027272727268</v>
      </c>
      <c r="D128" s="42">
        <v>990.31</v>
      </c>
      <c r="E128" s="42">
        <v>3122.3</v>
      </c>
      <c r="F128" s="42">
        <v>7257.92</v>
      </c>
      <c r="G128" s="42">
        <v>3487.86</v>
      </c>
      <c r="H128" s="42">
        <v>2146.35</v>
      </c>
      <c r="I128" s="43">
        <v>2519.79</v>
      </c>
      <c r="J128" s="43"/>
      <c r="K128" s="44">
        <v>1.1233</v>
      </c>
      <c r="L128" s="44">
        <v>1.61</v>
      </c>
      <c r="M128" s="44">
        <v>198.3</v>
      </c>
      <c r="N128" s="44">
        <v>120.61</v>
      </c>
      <c r="O128" s="44">
        <v>1.4053</v>
      </c>
      <c r="P128" s="44">
        <v>0.64839999999999998</v>
      </c>
      <c r="Q128" s="44">
        <f t="shared" si="10"/>
        <v>2.4830351634793342</v>
      </c>
      <c r="R128" s="44">
        <f t="shared" si="11"/>
        <v>2.2625329999999999</v>
      </c>
      <c r="S128" s="44">
        <v>0.69789999999999996</v>
      </c>
      <c r="T128" s="44">
        <f t="shared" si="12"/>
        <v>1.7324182603331277</v>
      </c>
      <c r="U128" s="44">
        <f t="shared" si="13"/>
        <v>78.203524000000002</v>
      </c>
      <c r="V128" s="44">
        <f t="shared" si="14"/>
        <v>1.7324182603331277</v>
      </c>
      <c r="W128" s="44">
        <f t="shared" si="15"/>
        <v>1.5785734899999999</v>
      </c>
      <c r="X128" s="44">
        <f t="shared" si="16"/>
        <v>85.82509072795844</v>
      </c>
      <c r="Y128" s="44">
        <f t="shared" si="17"/>
        <v>135.481213</v>
      </c>
    </row>
    <row r="129" spans="1:25">
      <c r="A129" s="41">
        <v>37834</v>
      </c>
      <c r="B129" s="42">
        <v>4161.1000000000004</v>
      </c>
      <c r="C129" s="42">
        <v>9884.5857142857149</v>
      </c>
      <c r="D129" s="42">
        <v>1008.01</v>
      </c>
      <c r="E129" s="42">
        <v>3199.7</v>
      </c>
      <c r="F129" s="42">
        <v>7510.32</v>
      </c>
      <c r="G129" s="42">
        <v>3484.58</v>
      </c>
      <c r="H129" s="42">
        <v>2214.91</v>
      </c>
      <c r="I129" s="43">
        <v>2556.71</v>
      </c>
      <c r="J129" s="43"/>
      <c r="K129" s="44">
        <v>1.0985</v>
      </c>
      <c r="L129" s="44">
        <v>1.5780000000000001</v>
      </c>
      <c r="M129" s="44">
        <v>194.17</v>
      </c>
      <c r="N129" s="44">
        <v>116.9</v>
      </c>
      <c r="O129" s="44">
        <v>1.387</v>
      </c>
      <c r="P129" s="44">
        <v>0.6472</v>
      </c>
      <c r="Q129" s="44">
        <f t="shared" si="10"/>
        <v>2.4381953028430163</v>
      </c>
      <c r="R129" s="44">
        <f t="shared" si="11"/>
        <v>2.1886860000000001</v>
      </c>
      <c r="S129" s="44">
        <v>0.69610000000000005</v>
      </c>
      <c r="T129" s="44">
        <f t="shared" si="12"/>
        <v>1.6973114956736712</v>
      </c>
      <c r="U129" s="44">
        <f t="shared" si="13"/>
        <v>75.657679999999999</v>
      </c>
      <c r="V129" s="44">
        <f t="shared" si="14"/>
        <v>1.6973114956736712</v>
      </c>
      <c r="W129" s="44">
        <f t="shared" si="15"/>
        <v>1.5236195000000001</v>
      </c>
      <c r="X129" s="44">
        <f t="shared" si="16"/>
        <v>84.282624369142027</v>
      </c>
      <c r="Y129" s="44">
        <f t="shared" si="17"/>
        <v>128.41465000000002</v>
      </c>
    </row>
    <row r="130" spans="1:25">
      <c r="A130" s="41">
        <v>37865</v>
      </c>
      <c r="B130" s="42">
        <v>4091.3</v>
      </c>
      <c r="C130" s="42">
        <v>10649.915000000003</v>
      </c>
      <c r="D130" s="42">
        <v>995.97</v>
      </c>
      <c r="E130" s="42">
        <v>3169.5</v>
      </c>
      <c r="F130" s="42">
        <v>7421.13</v>
      </c>
      <c r="G130" s="42">
        <v>3256.78</v>
      </c>
      <c r="H130" s="42">
        <v>2280.83</v>
      </c>
      <c r="I130" s="43">
        <v>2395.87</v>
      </c>
      <c r="J130" s="43"/>
      <c r="K130" s="44">
        <v>1.1657999999999999</v>
      </c>
      <c r="L130" s="44">
        <v>1.6608000000000001</v>
      </c>
      <c r="M130" s="44">
        <v>184.46</v>
      </c>
      <c r="N130" s="44">
        <v>111.49</v>
      </c>
      <c r="O130" s="44">
        <v>1.3523000000000001</v>
      </c>
      <c r="P130" s="44">
        <v>0.68020000000000003</v>
      </c>
      <c r="Q130" s="44">
        <f t="shared" si="10"/>
        <v>2.4416348132902086</v>
      </c>
      <c r="R130" s="44">
        <f t="shared" si="11"/>
        <v>2.2458998400000003</v>
      </c>
      <c r="S130" s="44">
        <v>0.70169999999999999</v>
      </c>
      <c r="T130" s="44">
        <f t="shared" si="12"/>
        <v>1.7139076742134665</v>
      </c>
      <c r="U130" s="44">
        <f t="shared" si="13"/>
        <v>75.835498000000001</v>
      </c>
      <c r="V130" s="44">
        <f t="shared" si="14"/>
        <v>1.7139076742134665</v>
      </c>
      <c r="W130" s="44">
        <f t="shared" si="15"/>
        <v>1.5765113399999999</v>
      </c>
      <c r="X130" s="44">
        <f t="shared" si="16"/>
        <v>82.444723803889659</v>
      </c>
      <c r="Y130" s="44">
        <f t="shared" si="17"/>
        <v>129.975042</v>
      </c>
    </row>
    <row r="131" spans="1:25">
      <c r="A131" s="41">
        <v>37895</v>
      </c>
      <c r="B131" s="42">
        <v>4287.6000000000004</v>
      </c>
      <c r="C131" s="42">
        <v>10717.129090909089</v>
      </c>
      <c r="D131" s="42">
        <v>1050.71</v>
      </c>
      <c r="E131" s="42">
        <v>3272</v>
      </c>
      <c r="F131" s="42">
        <v>7772.7</v>
      </c>
      <c r="G131" s="42">
        <v>3655.99</v>
      </c>
      <c r="H131" s="42">
        <v>2306.92</v>
      </c>
      <c r="I131" s="43">
        <v>2575.04</v>
      </c>
      <c r="J131" s="43"/>
      <c r="K131" s="44">
        <v>1.1586000000000001</v>
      </c>
      <c r="L131" s="44">
        <v>1.6955</v>
      </c>
      <c r="M131" s="44">
        <v>185.16</v>
      </c>
      <c r="N131" s="44">
        <v>109.96</v>
      </c>
      <c r="O131" s="44">
        <v>1.3197000000000001</v>
      </c>
      <c r="P131" s="44">
        <v>0.70840000000000003</v>
      </c>
      <c r="Q131" s="44">
        <f t="shared" si="10"/>
        <v>2.3934217955957084</v>
      </c>
      <c r="R131" s="44">
        <f t="shared" si="11"/>
        <v>2.2375513500000004</v>
      </c>
      <c r="S131" s="44">
        <v>0.68359999999999999</v>
      </c>
      <c r="T131" s="44">
        <f t="shared" si="12"/>
        <v>1.6355166572557878</v>
      </c>
      <c r="U131" s="44">
        <f t="shared" si="13"/>
        <v>77.895663999999996</v>
      </c>
      <c r="V131" s="44">
        <f t="shared" si="14"/>
        <v>1.6355166572557878</v>
      </c>
      <c r="W131" s="44">
        <f t="shared" si="15"/>
        <v>1.5290044200000001</v>
      </c>
      <c r="X131" s="44">
        <f t="shared" si="16"/>
        <v>83.321967113737955</v>
      </c>
      <c r="Y131" s="44">
        <f t="shared" si="17"/>
        <v>127.39965600000001</v>
      </c>
    </row>
    <row r="132" spans="1:25">
      <c r="A132" s="41">
        <v>37928</v>
      </c>
      <c r="B132" s="42">
        <v>4342.6000000000004</v>
      </c>
      <c r="C132" s="42">
        <v>10205.295</v>
      </c>
      <c r="D132" s="42">
        <v>1058.2</v>
      </c>
      <c r="E132" s="42">
        <v>3186.4</v>
      </c>
      <c r="F132" s="42">
        <v>7859.39</v>
      </c>
      <c r="G132" s="42">
        <v>3745.95</v>
      </c>
      <c r="H132" s="42">
        <v>2345.84</v>
      </c>
      <c r="I132" s="43">
        <v>2630.48</v>
      </c>
      <c r="J132" s="43"/>
      <c r="K132" s="44">
        <v>1.1998</v>
      </c>
      <c r="L132" s="44">
        <v>1.722</v>
      </c>
      <c r="M132" s="44">
        <v>186.05</v>
      </c>
      <c r="N132" s="44">
        <v>109.62</v>
      </c>
      <c r="O132" s="44">
        <v>1.3007</v>
      </c>
      <c r="P132" s="44">
        <v>0.72440000000000004</v>
      </c>
      <c r="Q132" s="44">
        <f t="shared" si="10"/>
        <v>2.3771397018221974</v>
      </c>
      <c r="R132" s="44">
        <f t="shared" si="11"/>
        <v>2.2398053999999998</v>
      </c>
      <c r="S132" s="44">
        <v>0.6966</v>
      </c>
      <c r="T132" s="44">
        <f t="shared" si="12"/>
        <v>1.6562672556598563</v>
      </c>
      <c r="U132" s="44">
        <f t="shared" si="13"/>
        <v>79.408728000000011</v>
      </c>
      <c r="V132" s="44">
        <f t="shared" si="14"/>
        <v>1.6562672556598563</v>
      </c>
      <c r="W132" s="44">
        <f t="shared" si="15"/>
        <v>1.56057986</v>
      </c>
      <c r="X132" s="44">
        <f t="shared" si="16"/>
        <v>84.27769662489429</v>
      </c>
      <c r="Y132" s="44">
        <f t="shared" si="17"/>
        <v>131.522076</v>
      </c>
    </row>
    <row r="133" spans="1:25">
      <c r="A133" s="41">
        <v>37956</v>
      </c>
      <c r="B133" s="42">
        <v>4476.8999999999996</v>
      </c>
      <c r="C133" s="42">
        <v>10295.980476190478</v>
      </c>
      <c r="D133" s="42">
        <v>1111.92</v>
      </c>
      <c r="E133" s="42">
        <v>3299.8</v>
      </c>
      <c r="F133" s="42">
        <v>8220.89</v>
      </c>
      <c r="G133" s="42">
        <v>3965.16</v>
      </c>
      <c r="H133" s="42">
        <v>2450.34</v>
      </c>
      <c r="I133" s="43">
        <v>2760.66</v>
      </c>
      <c r="J133" s="43"/>
      <c r="K133" s="44">
        <v>1.2587999999999999</v>
      </c>
      <c r="L133" s="44">
        <v>1.7858000000000001</v>
      </c>
      <c r="M133" s="44">
        <v>189.02</v>
      </c>
      <c r="N133" s="44">
        <v>107.46</v>
      </c>
      <c r="O133" s="44">
        <v>1.2958000000000001</v>
      </c>
      <c r="P133" s="44">
        <v>0.75119999999999998</v>
      </c>
      <c r="Q133" s="44">
        <f t="shared" si="10"/>
        <v>2.3772630457933972</v>
      </c>
      <c r="R133" s="44">
        <f t="shared" si="11"/>
        <v>2.3140396400000003</v>
      </c>
      <c r="S133" s="44">
        <v>0.70430000000000004</v>
      </c>
      <c r="T133" s="44">
        <f t="shared" si="12"/>
        <v>1.6757188498402555</v>
      </c>
      <c r="U133" s="44">
        <f t="shared" si="13"/>
        <v>80.723951999999997</v>
      </c>
      <c r="V133" s="44">
        <f t="shared" si="14"/>
        <v>1.6757188498402555</v>
      </c>
      <c r="W133" s="44">
        <f t="shared" si="15"/>
        <v>1.6311530400000001</v>
      </c>
      <c r="X133" s="44">
        <f t="shared" si="16"/>
        <v>82.929464423522148</v>
      </c>
      <c r="Y133" s="44">
        <f t="shared" si="17"/>
        <v>135.27064799999999</v>
      </c>
    </row>
    <row r="134" spans="1:25">
      <c r="A134" s="41">
        <v>37987</v>
      </c>
      <c r="B134" s="42">
        <v>4390.7</v>
      </c>
      <c r="C134" s="42">
        <v>10892.757368421053</v>
      </c>
      <c r="D134" s="42">
        <v>1131.1300000000001</v>
      </c>
      <c r="E134" s="42">
        <v>3272</v>
      </c>
      <c r="F134" s="42">
        <v>8521.39</v>
      </c>
      <c r="G134" s="42">
        <v>4058.6</v>
      </c>
      <c r="H134" s="42">
        <v>2471.5100000000002</v>
      </c>
      <c r="I134" s="43">
        <v>2839.14</v>
      </c>
      <c r="J134" s="43"/>
      <c r="K134" s="44">
        <v>1.2466999999999999</v>
      </c>
      <c r="L134" s="44">
        <v>1.8240000000000001</v>
      </c>
      <c r="M134" s="44">
        <v>191.44</v>
      </c>
      <c r="N134" s="44">
        <v>105.72</v>
      </c>
      <c r="O134" s="44">
        <v>1.3250999999999999</v>
      </c>
      <c r="P134" s="44">
        <v>0.76419999999999999</v>
      </c>
      <c r="Q134" s="44">
        <f t="shared" si="10"/>
        <v>2.3868097356712905</v>
      </c>
      <c r="R134" s="44">
        <f t="shared" si="11"/>
        <v>2.4169824000000002</v>
      </c>
      <c r="S134" s="44">
        <v>0.68420000000000003</v>
      </c>
      <c r="T134" s="44">
        <f t="shared" si="12"/>
        <v>1.6313792200994504</v>
      </c>
      <c r="U134" s="44">
        <f t="shared" si="13"/>
        <v>80.791224</v>
      </c>
      <c r="V134" s="44">
        <f t="shared" si="14"/>
        <v>1.6313792200994504</v>
      </c>
      <c r="W134" s="44">
        <f t="shared" si="15"/>
        <v>1.6520021699999998</v>
      </c>
      <c r="X134" s="44">
        <f t="shared" si="16"/>
        <v>79.782657912610375</v>
      </c>
      <c r="Y134" s="44">
        <f t="shared" si="17"/>
        <v>131.80112399999999</v>
      </c>
    </row>
    <row r="135" spans="1:25">
      <c r="A135" s="41">
        <v>38019</v>
      </c>
      <c r="B135" s="42">
        <v>4492.2</v>
      </c>
      <c r="C135" s="42">
        <v>10631.924210526317</v>
      </c>
      <c r="D135" s="42">
        <v>1144.94</v>
      </c>
      <c r="E135" s="42">
        <v>3360.6</v>
      </c>
      <c r="F135" s="42">
        <v>8788.49</v>
      </c>
      <c r="G135" s="42">
        <v>4018.16</v>
      </c>
      <c r="H135" s="42">
        <v>2440.48</v>
      </c>
      <c r="I135" s="43">
        <v>2893.18</v>
      </c>
      <c r="J135" s="43"/>
      <c r="K135" s="44">
        <v>1.2495000000000001</v>
      </c>
      <c r="L135" s="44">
        <v>1.8685</v>
      </c>
      <c r="M135" s="44">
        <v>192.85</v>
      </c>
      <c r="N135" s="44">
        <v>109.14</v>
      </c>
      <c r="O135" s="44">
        <v>1.3342000000000001</v>
      </c>
      <c r="P135" s="44">
        <v>0.77370000000000005</v>
      </c>
      <c r="Q135" s="44">
        <f t="shared" si="10"/>
        <v>2.4150187411141268</v>
      </c>
      <c r="R135" s="44">
        <f t="shared" si="11"/>
        <v>2.4929527</v>
      </c>
      <c r="S135" s="44">
        <v>0.66839999999999999</v>
      </c>
      <c r="T135" s="44">
        <f t="shared" si="12"/>
        <v>1.6149670414889492</v>
      </c>
      <c r="U135" s="44">
        <f t="shared" si="13"/>
        <v>84.441618000000005</v>
      </c>
      <c r="V135" s="44">
        <f t="shared" si="14"/>
        <v>1.6149670414889492</v>
      </c>
      <c r="W135" s="44">
        <f t="shared" si="15"/>
        <v>1.6670829</v>
      </c>
      <c r="X135" s="44">
        <f t="shared" si="16"/>
        <v>81.801828811272671</v>
      </c>
      <c r="Y135" s="44">
        <f t="shared" si="17"/>
        <v>136.37043</v>
      </c>
    </row>
    <row r="136" spans="1:25">
      <c r="A136" s="41">
        <v>38047</v>
      </c>
      <c r="B136" s="42">
        <v>4385.7</v>
      </c>
      <c r="C136" s="42">
        <v>11441.080869565218</v>
      </c>
      <c r="D136" s="42">
        <v>1126.21</v>
      </c>
      <c r="E136" s="42">
        <v>3415.3</v>
      </c>
      <c r="F136" s="42">
        <v>8585.93</v>
      </c>
      <c r="G136" s="42">
        <v>3856.7</v>
      </c>
      <c r="H136" s="42">
        <v>2593.02</v>
      </c>
      <c r="I136" s="43">
        <v>2787.5</v>
      </c>
      <c r="J136" s="43"/>
      <c r="K136" s="44">
        <v>1.2316</v>
      </c>
      <c r="L136" s="44">
        <v>1.8462000000000001</v>
      </c>
      <c r="M136" s="44">
        <v>203.64</v>
      </c>
      <c r="N136" s="44">
        <v>104.22</v>
      </c>
      <c r="O136" s="44">
        <v>1.3090999999999999</v>
      </c>
      <c r="P136" s="44">
        <v>0.76680000000000004</v>
      </c>
      <c r="Q136" s="44">
        <f t="shared" si="10"/>
        <v>2.4076682316118934</v>
      </c>
      <c r="R136" s="44">
        <f t="shared" si="11"/>
        <v>2.4168604199999999</v>
      </c>
      <c r="S136" s="44">
        <v>0.66700000000000004</v>
      </c>
      <c r="T136" s="44">
        <f t="shared" si="12"/>
        <v>1.6061554512258738</v>
      </c>
      <c r="U136" s="44">
        <f t="shared" si="13"/>
        <v>79.915896000000004</v>
      </c>
      <c r="V136" s="44">
        <f t="shared" si="14"/>
        <v>1.6061554512258738</v>
      </c>
      <c r="W136" s="44">
        <f t="shared" si="15"/>
        <v>1.61228756</v>
      </c>
      <c r="X136" s="44">
        <f t="shared" si="16"/>
        <v>79.611947139255975</v>
      </c>
      <c r="Y136" s="44">
        <f t="shared" si="17"/>
        <v>128.35735199999999</v>
      </c>
    </row>
    <row r="137" spans="1:25">
      <c r="A137" s="41">
        <v>38078</v>
      </c>
      <c r="B137" s="42">
        <v>4489.7</v>
      </c>
      <c r="C137" s="42">
        <v>11960.816666666668</v>
      </c>
      <c r="D137" s="42">
        <v>1107.3</v>
      </c>
      <c r="E137" s="42">
        <v>3400.8</v>
      </c>
      <c r="F137" s="42">
        <v>8243.9699999999993</v>
      </c>
      <c r="G137" s="42">
        <v>3985.21</v>
      </c>
      <c r="H137" s="42">
        <v>2631.15</v>
      </c>
      <c r="I137" s="43">
        <v>2787.48</v>
      </c>
      <c r="J137" s="43"/>
      <c r="K137" s="44">
        <v>1.1986000000000001</v>
      </c>
      <c r="L137" s="44">
        <v>1.7782</v>
      </c>
      <c r="M137" s="44">
        <v>192.43</v>
      </c>
      <c r="N137" s="44">
        <v>110.5</v>
      </c>
      <c r="O137" s="44">
        <v>1.3723000000000001</v>
      </c>
      <c r="P137" s="44">
        <v>0.7208</v>
      </c>
      <c r="Q137" s="44">
        <f t="shared" si="10"/>
        <v>2.4669811320754715</v>
      </c>
      <c r="R137" s="44">
        <f t="shared" si="11"/>
        <v>2.4402238600000001</v>
      </c>
      <c r="S137" s="44">
        <v>0.67390000000000005</v>
      </c>
      <c r="T137" s="44">
        <f t="shared" si="12"/>
        <v>1.6628745837957826</v>
      </c>
      <c r="U137" s="44">
        <f t="shared" si="13"/>
        <v>79.648399999999995</v>
      </c>
      <c r="V137" s="44">
        <f t="shared" si="14"/>
        <v>1.6628745837957826</v>
      </c>
      <c r="W137" s="44">
        <f t="shared" si="15"/>
        <v>1.6448387800000002</v>
      </c>
      <c r="X137" s="44">
        <f t="shared" si="16"/>
        <v>80.521751803541491</v>
      </c>
      <c r="Y137" s="44">
        <f t="shared" si="17"/>
        <v>132.4453</v>
      </c>
    </row>
    <row r="138" spans="1:25">
      <c r="A138" s="41">
        <v>38110</v>
      </c>
      <c r="B138" s="42">
        <v>4430.7</v>
      </c>
      <c r="C138" s="42">
        <v>11037.508333333335</v>
      </c>
      <c r="D138" s="42">
        <v>1120.68</v>
      </c>
      <c r="E138" s="42">
        <v>3460.2</v>
      </c>
      <c r="F138" s="42">
        <v>8417.32</v>
      </c>
      <c r="G138" s="42">
        <v>3921.41</v>
      </c>
      <c r="H138" s="42">
        <v>2595.73</v>
      </c>
      <c r="I138" s="43">
        <v>2749.62</v>
      </c>
      <c r="J138" s="43"/>
      <c r="K138" s="44">
        <v>1.2192000000000001</v>
      </c>
      <c r="L138" s="44">
        <v>1.8327</v>
      </c>
      <c r="M138" s="44">
        <v>196.48</v>
      </c>
      <c r="N138" s="44">
        <v>109.44</v>
      </c>
      <c r="O138" s="44">
        <v>1.3624000000000001</v>
      </c>
      <c r="P138" s="44">
        <v>0.71579999999999999</v>
      </c>
      <c r="Q138" s="44">
        <f t="shared" si="10"/>
        <v>2.5603520536462701</v>
      </c>
      <c r="R138" s="44">
        <f t="shared" si="11"/>
        <v>2.4968704800000001</v>
      </c>
      <c r="S138" s="44">
        <v>0.66539999999999999</v>
      </c>
      <c r="T138" s="44">
        <f t="shared" si="12"/>
        <v>1.7032690695725063</v>
      </c>
      <c r="U138" s="44">
        <f t="shared" si="13"/>
        <v>78.337152000000003</v>
      </c>
      <c r="V138" s="44">
        <f t="shared" si="14"/>
        <v>1.7032690695725063</v>
      </c>
      <c r="W138" s="44">
        <f t="shared" si="15"/>
        <v>1.6610380800000002</v>
      </c>
      <c r="X138" s="44">
        <f t="shared" si="16"/>
        <v>80.328831473869641</v>
      </c>
      <c r="Y138" s="44">
        <f t="shared" si="17"/>
        <v>133.429248</v>
      </c>
    </row>
    <row r="139" spans="1:25">
      <c r="A139" s="41">
        <v>38139</v>
      </c>
      <c r="B139" s="42">
        <v>4464.1000000000004</v>
      </c>
      <c r="C139" s="42">
        <v>11527.723636363633</v>
      </c>
      <c r="D139" s="42">
        <v>1140.8399999999999</v>
      </c>
      <c r="E139" s="42">
        <v>3532.9</v>
      </c>
      <c r="F139" s="42">
        <v>8545.58</v>
      </c>
      <c r="G139" s="42">
        <v>4052.73</v>
      </c>
      <c r="H139" s="42">
        <v>2696.07</v>
      </c>
      <c r="I139" s="43">
        <v>2811.08</v>
      </c>
      <c r="J139" s="43"/>
      <c r="K139" s="44">
        <v>1.2183999999999999</v>
      </c>
      <c r="L139" s="44">
        <v>1.8194999999999999</v>
      </c>
      <c r="M139" s="44">
        <v>200.63</v>
      </c>
      <c r="N139" s="44">
        <v>108.82</v>
      </c>
      <c r="O139" s="44">
        <v>1.3331</v>
      </c>
      <c r="P139" s="44">
        <v>0.69830000000000003</v>
      </c>
      <c r="Q139" s="44">
        <f t="shared" ref="Q139:Q202" si="18">L139/P139</f>
        <v>2.6056136331089785</v>
      </c>
      <c r="R139" s="44">
        <f t="shared" ref="R139:R202" si="19">L139*O139</f>
        <v>2.4255754499999997</v>
      </c>
      <c r="S139" s="44">
        <v>0.66979999999999995</v>
      </c>
      <c r="T139" s="44">
        <f t="shared" ref="T139:T202" si="20">K139/P139</f>
        <v>1.7448088214234567</v>
      </c>
      <c r="U139" s="44">
        <f t="shared" ref="U139:U202" si="21">P139*N139</f>
        <v>75.989006000000003</v>
      </c>
      <c r="V139" s="44">
        <f t="shared" ref="V139:V202" si="22">K139/P139</f>
        <v>1.7448088214234567</v>
      </c>
      <c r="W139" s="44">
        <f t="shared" ref="W139:W202" si="23">K139*O139</f>
        <v>1.6242490399999998</v>
      </c>
      <c r="X139" s="44">
        <f t="shared" ref="X139:X202" si="24">1/O139*N139</f>
        <v>81.629285124896853</v>
      </c>
      <c r="Y139" s="44">
        <f t="shared" ref="Y139:Y202" si="25">K139*N139</f>
        <v>132.586288</v>
      </c>
    </row>
    <row r="140" spans="1:25">
      <c r="A140" s="41">
        <v>38169</v>
      </c>
      <c r="B140" s="42">
        <v>4413.1000000000004</v>
      </c>
      <c r="C140" s="42">
        <v>11388.593809523807</v>
      </c>
      <c r="D140" s="42">
        <v>1101.72</v>
      </c>
      <c r="E140" s="42">
        <v>3536.1</v>
      </c>
      <c r="F140" s="42">
        <v>8458.07</v>
      </c>
      <c r="G140" s="42">
        <v>3895.61</v>
      </c>
      <c r="H140" s="42">
        <v>2788.01</v>
      </c>
      <c r="I140" s="43">
        <v>2720.05</v>
      </c>
      <c r="J140" s="43"/>
      <c r="K140" s="44">
        <v>1.2016</v>
      </c>
      <c r="L140" s="44">
        <v>1.8193999999999999</v>
      </c>
      <c r="M140" s="44">
        <v>197.97</v>
      </c>
      <c r="N140" s="44">
        <v>111.35</v>
      </c>
      <c r="O140" s="44">
        <v>1.3311999999999999</v>
      </c>
      <c r="P140" s="44">
        <v>0.70269999999999999</v>
      </c>
      <c r="Q140" s="44">
        <f t="shared" si="18"/>
        <v>2.5891561121388929</v>
      </c>
      <c r="R140" s="44">
        <f t="shared" si="19"/>
        <v>2.4219852799999999</v>
      </c>
      <c r="S140" s="44">
        <v>0.66069999999999995</v>
      </c>
      <c r="T140" s="44">
        <f t="shared" si="20"/>
        <v>1.7099758075992599</v>
      </c>
      <c r="U140" s="44">
        <f t="shared" si="21"/>
        <v>78.245644999999996</v>
      </c>
      <c r="V140" s="44">
        <f t="shared" si="22"/>
        <v>1.7099758075992599</v>
      </c>
      <c r="W140" s="44">
        <f t="shared" si="23"/>
        <v>1.59956992</v>
      </c>
      <c r="X140" s="44">
        <f t="shared" si="24"/>
        <v>83.646334134615387</v>
      </c>
      <c r="Y140" s="44">
        <f t="shared" si="25"/>
        <v>133.79816</v>
      </c>
    </row>
    <row r="141" spans="1:25">
      <c r="A141" s="41">
        <v>38201</v>
      </c>
      <c r="B141" s="42">
        <v>4459.3</v>
      </c>
      <c r="C141" s="42">
        <v>10989.342727272726</v>
      </c>
      <c r="D141" s="42">
        <v>1104.24</v>
      </c>
      <c r="E141" s="42">
        <v>3552.7</v>
      </c>
      <c r="F141" s="42">
        <v>8377.0300000000007</v>
      </c>
      <c r="G141" s="42">
        <v>3785.21</v>
      </c>
      <c r="H141" s="42">
        <v>2749.51</v>
      </c>
      <c r="I141" s="43">
        <v>2670.79</v>
      </c>
      <c r="J141" s="43"/>
      <c r="K141" s="44">
        <v>1.2178</v>
      </c>
      <c r="L141" s="44">
        <v>1.8022</v>
      </c>
      <c r="M141" s="44">
        <v>202.59</v>
      </c>
      <c r="N141" s="44">
        <v>109.11</v>
      </c>
      <c r="O141" s="44">
        <v>1.3125</v>
      </c>
      <c r="P141" s="44">
        <v>0.70509999999999995</v>
      </c>
      <c r="Q141" s="44">
        <f t="shared" si="18"/>
        <v>2.555949510707701</v>
      </c>
      <c r="R141" s="44">
        <f t="shared" si="19"/>
        <v>2.3653875000000002</v>
      </c>
      <c r="S141" s="44">
        <v>0.67579999999999996</v>
      </c>
      <c r="T141" s="44">
        <f t="shared" si="20"/>
        <v>1.7271309034179549</v>
      </c>
      <c r="U141" s="44">
        <f t="shared" si="21"/>
        <v>76.933460999999994</v>
      </c>
      <c r="V141" s="44">
        <f t="shared" si="22"/>
        <v>1.7271309034179549</v>
      </c>
      <c r="W141" s="44">
        <f t="shared" si="23"/>
        <v>1.5983624999999999</v>
      </c>
      <c r="X141" s="44">
        <f t="shared" si="24"/>
        <v>83.131428571428572</v>
      </c>
      <c r="Y141" s="44">
        <f t="shared" si="25"/>
        <v>132.87415799999999</v>
      </c>
    </row>
    <row r="142" spans="1:25">
      <c r="A142" s="41">
        <v>38231</v>
      </c>
      <c r="B142" s="42">
        <v>4570.8</v>
      </c>
      <c r="C142" s="42">
        <v>11079.42</v>
      </c>
      <c r="D142" s="42">
        <v>1114.58</v>
      </c>
      <c r="E142" s="42">
        <v>3665</v>
      </c>
      <c r="F142" s="42">
        <v>8668.2900000000009</v>
      </c>
      <c r="G142" s="42">
        <v>3892.9</v>
      </c>
      <c r="H142" s="42">
        <v>2834.4</v>
      </c>
      <c r="I142" s="43">
        <v>2726.3</v>
      </c>
      <c r="J142" s="43"/>
      <c r="K142" s="44">
        <v>1.2426999999999999</v>
      </c>
      <c r="L142" s="44">
        <v>1.8119000000000001</v>
      </c>
      <c r="M142" s="44">
        <v>196.64</v>
      </c>
      <c r="N142" s="44">
        <v>110.09</v>
      </c>
      <c r="O142" s="44">
        <v>1.262</v>
      </c>
      <c r="P142" s="44">
        <v>0.72650000000000003</v>
      </c>
      <c r="Q142" s="44">
        <f t="shared" si="18"/>
        <v>2.4940123881624228</v>
      </c>
      <c r="R142" s="44">
        <f t="shared" si="19"/>
        <v>2.2866178000000001</v>
      </c>
      <c r="S142" s="44">
        <v>0.68610000000000004</v>
      </c>
      <c r="T142" s="44">
        <f t="shared" si="20"/>
        <v>1.7105299380591876</v>
      </c>
      <c r="U142" s="44">
        <f t="shared" si="21"/>
        <v>79.980385000000012</v>
      </c>
      <c r="V142" s="44">
        <f t="shared" si="22"/>
        <v>1.7105299380591876</v>
      </c>
      <c r="W142" s="44">
        <f t="shared" si="23"/>
        <v>1.5682874</v>
      </c>
      <c r="X142" s="44">
        <f t="shared" si="24"/>
        <v>87.234548335974651</v>
      </c>
      <c r="Y142" s="44">
        <f t="shared" si="25"/>
        <v>136.808843</v>
      </c>
    </row>
    <row r="143" spans="1:25">
      <c r="A143" s="41">
        <v>38261</v>
      </c>
      <c r="B143" s="42">
        <v>4624.2</v>
      </c>
      <c r="C143" s="42">
        <v>11012.905500000001</v>
      </c>
      <c r="D143" s="42">
        <v>1130.2</v>
      </c>
      <c r="E143" s="42">
        <v>3778.6</v>
      </c>
      <c r="F143" s="42">
        <v>8870.9699999999993</v>
      </c>
      <c r="G143" s="42">
        <v>3960.25</v>
      </c>
      <c r="H143" s="42">
        <v>2812.34</v>
      </c>
      <c r="I143" s="43">
        <v>2811.72</v>
      </c>
      <c r="J143" s="43"/>
      <c r="K143" s="44">
        <v>1.2795000000000001</v>
      </c>
      <c r="L143" s="44">
        <v>1.8371</v>
      </c>
      <c r="M143" s="44">
        <v>199.49</v>
      </c>
      <c r="N143" s="44">
        <v>105.77</v>
      </c>
      <c r="O143" s="44">
        <v>1.2178</v>
      </c>
      <c r="P143" s="44">
        <v>0.74850000000000005</v>
      </c>
      <c r="Q143" s="44">
        <f t="shared" si="18"/>
        <v>2.4543754175016699</v>
      </c>
      <c r="R143" s="44">
        <f t="shared" si="19"/>
        <v>2.2372203800000001</v>
      </c>
      <c r="S143" s="44">
        <v>0.6966</v>
      </c>
      <c r="T143" s="44">
        <f t="shared" si="20"/>
        <v>1.7094188376753507</v>
      </c>
      <c r="U143" s="44">
        <f t="shared" si="21"/>
        <v>79.168845000000005</v>
      </c>
      <c r="V143" s="44">
        <f t="shared" si="22"/>
        <v>1.7094188376753507</v>
      </c>
      <c r="W143" s="44">
        <f t="shared" si="23"/>
        <v>1.5581751000000001</v>
      </c>
      <c r="X143" s="44">
        <f t="shared" si="24"/>
        <v>86.853342092297581</v>
      </c>
      <c r="Y143" s="44">
        <f t="shared" si="25"/>
        <v>135.33271500000001</v>
      </c>
    </row>
    <row r="144" spans="1:25">
      <c r="A144" s="41">
        <v>38292</v>
      </c>
      <c r="B144" s="42">
        <v>4703.2</v>
      </c>
      <c r="C144" s="42">
        <v>10972.996999999999</v>
      </c>
      <c r="D144" s="42">
        <v>1173.82</v>
      </c>
      <c r="E144" s="42">
        <v>3931.3</v>
      </c>
      <c r="F144" s="42">
        <v>9030.0499999999993</v>
      </c>
      <c r="G144" s="42">
        <v>4126</v>
      </c>
      <c r="H144" s="42">
        <v>2990.8</v>
      </c>
      <c r="I144" s="43">
        <v>2876.39</v>
      </c>
      <c r="J144" s="43"/>
      <c r="K144" s="44">
        <v>1.3286</v>
      </c>
      <c r="L144" s="44">
        <v>1.9093</v>
      </c>
      <c r="M144" s="44">
        <v>194.62</v>
      </c>
      <c r="N144" s="44">
        <v>103.05</v>
      </c>
      <c r="O144" s="44">
        <v>1.1875</v>
      </c>
      <c r="P144" s="44">
        <v>0.77329999999999999</v>
      </c>
      <c r="Q144" s="44">
        <f t="shared" si="18"/>
        <v>2.4690288374498901</v>
      </c>
      <c r="R144" s="44">
        <f t="shared" si="19"/>
        <v>2.2672937499999999</v>
      </c>
      <c r="S144" s="44">
        <v>0.69620000000000004</v>
      </c>
      <c r="T144" s="44">
        <f t="shared" si="20"/>
        <v>1.7180912970386655</v>
      </c>
      <c r="U144" s="44">
        <f t="shared" si="21"/>
        <v>79.688564999999997</v>
      </c>
      <c r="V144" s="44">
        <f t="shared" si="22"/>
        <v>1.7180912970386655</v>
      </c>
      <c r="W144" s="44">
        <f t="shared" si="23"/>
        <v>1.5777125000000001</v>
      </c>
      <c r="X144" s="44">
        <f t="shared" si="24"/>
        <v>86.778947368421044</v>
      </c>
      <c r="Y144" s="44">
        <f t="shared" si="25"/>
        <v>136.91222999999999</v>
      </c>
    </row>
    <row r="145" spans="1:25">
      <c r="A145" s="41">
        <v>38322</v>
      </c>
      <c r="B145" s="42">
        <v>4814.3</v>
      </c>
      <c r="C145" s="42">
        <v>11061.316190476195</v>
      </c>
      <c r="D145" s="42">
        <v>1211.92</v>
      </c>
      <c r="E145" s="42">
        <v>4050.6</v>
      </c>
      <c r="F145" s="42">
        <v>9246.65</v>
      </c>
      <c r="G145" s="42">
        <v>4256.08</v>
      </c>
      <c r="H145" s="42">
        <v>3064.44</v>
      </c>
      <c r="I145" s="43">
        <v>2951.24</v>
      </c>
      <c r="J145" s="43"/>
      <c r="K145" s="44">
        <v>1.3554999999999999</v>
      </c>
      <c r="L145" s="44">
        <v>1.9156</v>
      </c>
      <c r="M145" s="44">
        <v>196.72</v>
      </c>
      <c r="N145" s="44">
        <v>102.51</v>
      </c>
      <c r="O145" s="44">
        <v>1.2018</v>
      </c>
      <c r="P145" s="44">
        <v>0.78300000000000003</v>
      </c>
      <c r="Q145" s="44">
        <f t="shared" si="18"/>
        <v>2.4464878671775221</v>
      </c>
      <c r="R145" s="44">
        <f t="shared" si="19"/>
        <v>2.30216808</v>
      </c>
      <c r="S145" s="44">
        <v>0.70779999999999998</v>
      </c>
      <c r="T145" s="44">
        <f t="shared" si="20"/>
        <v>1.7311621966794379</v>
      </c>
      <c r="U145" s="44">
        <f t="shared" si="21"/>
        <v>80.265330000000006</v>
      </c>
      <c r="V145" s="44">
        <f t="shared" si="22"/>
        <v>1.7311621966794379</v>
      </c>
      <c r="W145" s="44">
        <f t="shared" si="23"/>
        <v>1.6290399</v>
      </c>
      <c r="X145" s="44">
        <f t="shared" si="24"/>
        <v>85.29705441837244</v>
      </c>
      <c r="Y145" s="44">
        <f t="shared" si="25"/>
        <v>138.952305</v>
      </c>
    </row>
    <row r="146" spans="1:25">
      <c r="A146" s="41">
        <v>38355</v>
      </c>
      <c r="B146" s="42">
        <v>4852.3</v>
      </c>
      <c r="C146" s="42">
        <v>11394.844736842104</v>
      </c>
      <c r="D146" s="42">
        <v>1181.27</v>
      </c>
      <c r="E146" s="42">
        <v>4107.3</v>
      </c>
      <c r="F146" s="42">
        <v>9204.0499999999993</v>
      </c>
      <c r="G146" s="42">
        <v>4254.8500000000004</v>
      </c>
      <c r="H146" s="42">
        <v>3075.58</v>
      </c>
      <c r="I146" s="43">
        <v>2984.59</v>
      </c>
      <c r="J146" s="43"/>
      <c r="K146" s="44">
        <v>1.3042</v>
      </c>
      <c r="L146" s="44">
        <v>1.8837999999999999</v>
      </c>
      <c r="M146" s="44">
        <v>196.88</v>
      </c>
      <c r="N146" s="44">
        <v>103.62</v>
      </c>
      <c r="O146" s="44">
        <v>1.2404999999999999</v>
      </c>
      <c r="P146" s="44">
        <v>0.77549999999999997</v>
      </c>
      <c r="Q146" s="44">
        <f t="shared" si="18"/>
        <v>2.4291424887169568</v>
      </c>
      <c r="R146" s="44">
        <f t="shared" si="19"/>
        <v>2.3368538999999999</v>
      </c>
      <c r="S146" s="44">
        <v>0.69240000000000002</v>
      </c>
      <c r="T146" s="44">
        <f t="shared" si="20"/>
        <v>1.6817537072856223</v>
      </c>
      <c r="U146" s="44">
        <f t="shared" si="21"/>
        <v>80.357309999999998</v>
      </c>
      <c r="V146" s="44">
        <f t="shared" si="22"/>
        <v>1.6817537072856223</v>
      </c>
      <c r="W146" s="44">
        <f t="shared" si="23"/>
        <v>1.6178600999999999</v>
      </c>
      <c r="X146" s="44">
        <f t="shared" si="24"/>
        <v>83.530834340991547</v>
      </c>
      <c r="Y146" s="44">
        <f t="shared" si="25"/>
        <v>135.14120400000002</v>
      </c>
    </row>
    <row r="147" spans="1:25">
      <c r="A147" s="41">
        <v>38384</v>
      </c>
      <c r="B147" s="42">
        <v>4968.5</v>
      </c>
      <c r="C147" s="42">
        <v>11545.295263157894</v>
      </c>
      <c r="D147" s="42">
        <v>1203.5999999999999</v>
      </c>
      <c r="E147" s="42">
        <v>4172.8</v>
      </c>
      <c r="F147" s="42">
        <v>9668.32</v>
      </c>
      <c r="G147" s="42">
        <v>4350.49</v>
      </c>
      <c r="H147" s="42">
        <v>3208.42</v>
      </c>
      <c r="I147" s="43">
        <v>3058.32</v>
      </c>
      <c r="J147" s="43"/>
      <c r="K147" s="44">
        <v>1.3212999999999999</v>
      </c>
      <c r="L147" s="44">
        <v>1.9202999999999999</v>
      </c>
      <c r="M147" s="44">
        <v>195.2</v>
      </c>
      <c r="N147" s="44">
        <v>104.56</v>
      </c>
      <c r="O147" s="44">
        <v>1.2353000000000001</v>
      </c>
      <c r="P147" s="44">
        <v>0.79120000000000001</v>
      </c>
      <c r="Q147" s="44">
        <f t="shared" si="18"/>
        <v>2.4270728008088978</v>
      </c>
      <c r="R147" s="44">
        <f t="shared" si="19"/>
        <v>2.3721465899999998</v>
      </c>
      <c r="S147" s="44">
        <v>0.68820000000000003</v>
      </c>
      <c r="T147" s="44">
        <f t="shared" si="20"/>
        <v>1.6699949443882709</v>
      </c>
      <c r="U147" s="44">
        <f t="shared" si="21"/>
        <v>82.727872000000005</v>
      </c>
      <c r="V147" s="44">
        <f t="shared" si="22"/>
        <v>1.6699949443882709</v>
      </c>
      <c r="W147" s="44">
        <f t="shared" si="23"/>
        <v>1.6322018899999999</v>
      </c>
      <c r="X147" s="44">
        <f t="shared" si="24"/>
        <v>84.643406459969242</v>
      </c>
      <c r="Y147" s="44">
        <f t="shared" si="25"/>
        <v>138.15512799999999</v>
      </c>
    </row>
    <row r="148" spans="1:25">
      <c r="A148" s="41">
        <v>38412</v>
      </c>
      <c r="B148" s="42">
        <v>4894.3999999999996</v>
      </c>
      <c r="C148" s="42">
        <v>11809.384090909092</v>
      </c>
      <c r="D148" s="42">
        <v>1180.5899999999999</v>
      </c>
      <c r="E148" s="42">
        <v>4109.8</v>
      </c>
      <c r="F148" s="42">
        <v>9612.3799999999992</v>
      </c>
      <c r="G148" s="42">
        <v>4348.7700000000004</v>
      </c>
      <c r="H148" s="42">
        <v>3039.08</v>
      </c>
      <c r="I148" s="43">
        <v>3055.73</v>
      </c>
      <c r="J148" s="43"/>
      <c r="K148" s="44">
        <v>1.2961</v>
      </c>
      <c r="L148" s="44">
        <v>1.8905000000000001</v>
      </c>
      <c r="M148" s="44">
        <v>200.78</v>
      </c>
      <c r="N148" s="44">
        <v>107.15</v>
      </c>
      <c r="O148" s="44">
        <v>1.2103999999999999</v>
      </c>
      <c r="P148" s="44">
        <v>0.77280000000000004</v>
      </c>
      <c r="Q148" s="44">
        <f t="shared" si="18"/>
        <v>2.4462991718426501</v>
      </c>
      <c r="R148" s="44">
        <f t="shared" si="19"/>
        <v>2.2882612</v>
      </c>
      <c r="S148" s="44">
        <v>0.68569999999999998</v>
      </c>
      <c r="T148" s="44">
        <f t="shared" si="20"/>
        <v>1.677148033126294</v>
      </c>
      <c r="U148" s="44">
        <f t="shared" si="21"/>
        <v>82.805520000000016</v>
      </c>
      <c r="V148" s="44">
        <f t="shared" si="22"/>
        <v>1.677148033126294</v>
      </c>
      <c r="W148" s="44">
        <f t="shared" si="23"/>
        <v>1.5687994399999998</v>
      </c>
      <c r="X148" s="44">
        <f t="shared" si="24"/>
        <v>88.524454725710527</v>
      </c>
      <c r="Y148" s="44">
        <f t="shared" si="25"/>
        <v>138.877115</v>
      </c>
    </row>
    <row r="149" spans="1:25">
      <c r="A149" s="41">
        <v>38443</v>
      </c>
      <c r="B149" s="42">
        <v>4801.7</v>
      </c>
      <c r="C149" s="42">
        <v>11395.641999999998</v>
      </c>
      <c r="D149" s="42">
        <v>1156.8499999999999</v>
      </c>
      <c r="E149" s="42">
        <v>3983.2</v>
      </c>
      <c r="F149" s="42">
        <v>9369.2999999999993</v>
      </c>
      <c r="G149" s="42">
        <v>4184.84</v>
      </c>
      <c r="H149" s="42">
        <v>2982.65</v>
      </c>
      <c r="I149" s="43">
        <v>2930.1</v>
      </c>
      <c r="J149" s="43"/>
      <c r="K149" s="44">
        <v>1.2870999999999999</v>
      </c>
      <c r="L149" s="44">
        <v>1.9087000000000001</v>
      </c>
      <c r="M149" s="44">
        <v>202.56</v>
      </c>
      <c r="N149" s="44">
        <v>104.74</v>
      </c>
      <c r="O149" s="44">
        <v>1.2582</v>
      </c>
      <c r="P149" s="44">
        <v>0.78110000000000002</v>
      </c>
      <c r="Q149" s="44">
        <f t="shared" si="18"/>
        <v>2.4436051721930609</v>
      </c>
      <c r="R149" s="44">
        <f t="shared" si="19"/>
        <v>2.4015263400000002</v>
      </c>
      <c r="S149" s="44">
        <v>0.6744</v>
      </c>
      <c r="T149" s="44">
        <f t="shared" si="20"/>
        <v>1.6478043784406604</v>
      </c>
      <c r="U149" s="44">
        <f t="shared" si="21"/>
        <v>81.812414000000004</v>
      </c>
      <c r="V149" s="44">
        <f t="shared" si="22"/>
        <v>1.6478043784406604</v>
      </c>
      <c r="W149" s="44">
        <f t="shared" si="23"/>
        <v>1.6194292199999998</v>
      </c>
      <c r="X149" s="44">
        <f t="shared" si="24"/>
        <v>83.245906851057072</v>
      </c>
      <c r="Y149" s="44">
        <f t="shared" si="25"/>
        <v>134.81085399999998</v>
      </c>
    </row>
    <row r="150" spans="1:25">
      <c r="A150" s="41">
        <v>38474</v>
      </c>
      <c r="B150" s="42">
        <v>4964</v>
      </c>
      <c r="C150" s="42">
        <v>11082.378947368419</v>
      </c>
      <c r="D150" s="42">
        <v>1191.5</v>
      </c>
      <c r="E150" s="42">
        <v>4106.3999999999996</v>
      </c>
      <c r="F150" s="42">
        <v>9607.2999999999993</v>
      </c>
      <c r="G150" s="42">
        <v>4460.63</v>
      </c>
      <c r="H150" s="42">
        <v>3034.35</v>
      </c>
      <c r="I150" s="43">
        <v>3076.7</v>
      </c>
      <c r="J150" s="43"/>
      <c r="K150" s="44">
        <v>1.2305999999999999</v>
      </c>
      <c r="L150" s="44">
        <v>1.8174999999999999</v>
      </c>
      <c r="M150" s="44">
        <v>200.28</v>
      </c>
      <c r="N150" s="44">
        <v>108.5</v>
      </c>
      <c r="O150" s="44">
        <v>1.2542</v>
      </c>
      <c r="P150" s="44">
        <v>0.75609999999999999</v>
      </c>
      <c r="Q150" s="44">
        <f t="shared" si="18"/>
        <v>2.4037825684433276</v>
      </c>
      <c r="R150" s="44">
        <f t="shared" si="19"/>
        <v>2.2795084999999999</v>
      </c>
      <c r="S150" s="44">
        <v>0.67720000000000002</v>
      </c>
      <c r="T150" s="44">
        <f t="shared" si="20"/>
        <v>1.6275624917338976</v>
      </c>
      <c r="U150" s="44">
        <f t="shared" si="21"/>
        <v>82.036850000000001</v>
      </c>
      <c r="V150" s="44">
        <f t="shared" si="22"/>
        <v>1.6275624917338976</v>
      </c>
      <c r="W150" s="44">
        <f t="shared" si="23"/>
        <v>1.5434185199999999</v>
      </c>
      <c r="X150" s="44">
        <f t="shared" si="24"/>
        <v>86.509328655716786</v>
      </c>
      <c r="Y150" s="44">
        <f t="shared" si="25"/>
        <v>133.52009999999999</v>
      </c>
    </row>
    <row r="151" spans="1:25">
      <c r="A151" s="41">
        <v>38504</v>
      </c>
      <c r="B151" s="42">
        <v>5113.2</v>
      </c>
      <c r="C151" s="42">
        <v>11402.745909090909</v>
      </c>
      <c r="D151" s="42">
        <v>1191.33</v>
      </c>
      <c r="E151" s="42">
        <v>4277.5</v>
      </c>
      <c r="F151" s="42">
        <v>9902.77</v>
      </c>
      <c r="G151" s="42">
        <v>4586.28</v>
      </c>
      <c r="H151" s="42">
        <v>3246.49</v>
      </c>
      <c r="I151" s="43">
        <v>3181.54</v>
      </c>
      <c r="J151" s="43"/>
      <c r="K151" s="44">
        <v>1.2085999999999999</v>
      </c>
      <c r="L151" s="44">
        <v>1.7906</v>
      </c>
      <c r="M151" s="44">
        <v>197.16</v>
      </c>
      <c r="N151" s="44">
        <v>110.8</v>
      </c>
      <c r="O151" s="44">
        <v>1.2254</v>
      </c>
      <c r="P151" s="44">
        <v>0.76290000000000002</v>
      </c>
      <c r="Q151" s="44">
        <f t="shared" si="18"/>
        <v>2.3470966050596407</v>
      </c>
      <c r="R151" s="44">
        <f t="shared" si="19"/>
        <v>2.1942012399999999</v>
      </c>
      <c r="S151" s="44">
        <v>0.67510000000000003</v>
      </c>
      <c r="T151" s="44">
        <f t="shared" si="20"/>
        <v>1.5842181150871673</v>
      </c>
      <c r="U151" s="44">
        <f t="shared" si="21"/>
        <v>84.529319999999998</v>
      </c>
      <c r="V151" s="44">
        <f t="shared" si="22"/>
        <v>1.5842181150871673</v>
      </c>
      <c r="W151" s="44">
        <f t="shared" si="23"/>
        <v>1.4810184399999999</v>
      </c>
      <c r="X151" s="44">
        <f t="shared" si="24"/>
        <v>90.419454871878571</v>
      </c>
      <c r="Y151" s="44">
        <f t="shared" si="25"/>
        <v>133.91287999999997</v>
      </c>
    </row>
    <row r="152" spans="1:25">
      <c r="A152" s="41">
        <v>38534</v>
      </c>
      <c r="B152" s="42">
        <v>5282.3</v>
      </c>
      <c r="C152" s="42">
        <v>11716.865999999998</v>
      </c>
      <c r="D152" s="42">
        <v>1234.18</v>
      </c>
      <c r="E152" s="42">
        <v>4388.8</v>
      </c>
      <c r="F152" s="42">
        <v>10422.9</v>
      </c>
      <c r="G152" s="42">
        <v>4886.5</v>
      </c>
      <c r="H152" s="42">
        <v>3359.28</v>
      </c>
      <c r="I152" s="43">
        <v>3326.51</v>
      </c>
      <c r="J152" s="43"/>
      <c r="K152" s="44">
        <v>1.2121</v>
      </c>
      <c r="L152" s="44">
        <v>1.7578</v>
      </c>
      <c r="M152" s="44">
        <v>198.37</v>
      </c>
      <c r="N152" s="44">
        <v>112.49</v>
      </c>
      <c r="O152" s="44">
        <v>1.2233000000000001</v>
      </c>
      <c r="P152" s="44">
        <v>0.75660000000000005</v>
      </c>
      <c r="Q152" s="44">
        <f t="shared" si="18"/>
        <v>2.3232883954533436</v>
      </c>
      <c r="R152" s="44">
        <f t="shared" si="19"/>
        <v>2.1503167400000001</v>
      </c>
      <c r="S152" s="44">
        <v>0.6895</v>
      </c>
      <c r="T152" s="44">
        <f t="shared" si="20"/>
        <v>1.6020354216230503</v>
      </c>
      <c r="U152" s="44">
        <f t="shared" si="21"/>
        <v>85.109933999999996</v>
      </c>
      <c r="V152" s="44">
        <f t="shared" si="22"/>
        <v>1.6020354216230503</v>
      </c>
      <c r="W152" s="44">
        <f t="shared" si="23"/>
        <v>1.4827619300000001</v>
      </c>
      <c r="X152" s="44">
        <f t="shared" si="24"/>
        <v>91.956184092209597</v>
      </c>
      <c r="Y152" s="44">
        <f t="shared" si="25"/>
        <v>136.34912899999998</v>
      </c>
    </row>
    <row r="153" spans="1:25">
      <c r="A153" s="41">
        <v>38565</v>
      </c>
      <c r="B153" s="42">
        <v>5296.9</v>
      </c>
      <c r="C153" s="42">
        <v>12204.975652173911</v>
      </c>
      <c r="D153" s="42">
        <v>1220.33</v>
      </c>
      <c r="E153" s="42">
        <v>4446.8</v>
      </c>
      <c r="F153" s="42">
        <v>10668.9</v>
      </c>
      <c r="G153" s="42">
        <v>4829.6899999999996</v>
      </c>
      <c r="H153" s="42">
        <v>3353.11</v>
      </c>
      <c r="I153" s="43">
        <v>3263.78</v>
      </c>
      <c r="J153" s="43"/>
      <c r="K153" s="44">
        <v>1.2337</v>
      </c>
      <c r="L153" s="44">
        <v>1.8035000000000001</v>
      </c>
      <c r="M153" s="44">
        <v>197.79</v>
      </c>
      <c r="N153" s="44">
        <v>110.62</v>
      </c>
      <c r="O153" s="44">
        <v>1.1883999999999999</v>
      </c>
      <c r="P153" s="44">
        <v>0.75439999999999996</v>
      </c>
      <c r="Q153" s="44">
        <f t="shared" si="18"/>
        <v>2.3906415694591732</v>
      </c>
      <c r="R153" s="44">
        <f t="shared" si="19"/>
        <v>2.1432793999999999</v>
      </c>
      <c r="S153" s="44">
        <v>0.68400000000000005</v>
      </c>
      <c r="T153" s="44">
        <f t="shared" si="20"/>
        <v>1.63533934252386</v>
      </c>
      <c r="U153" s="44">
        <f t="shared" si="21"/>
        <v>83.451728000000003</v>
      </c>
      <c r="V153" s="44">
        <f t="shared" si="22"/>
        <v>1.63533934252386</v>
      </c>
      <c r="W153" s="44">
        <f t="shared" si="23"/>
        <v>1.46612908</v>
      </c>
      <c r="X153" s="44">
        <f t="shared" si="24"/>
        <v>93.083136990912152</v>
      </c>
      <c r="Y153" s="44">
        <f t="shared" si="25"/>
        <v>136.47189400000002</v>
      </c>
    </row>
    <row r="154" spans="1:25">
      <c r="A154" s="41">
        <v>38596</v>
      </c>
      <c r="B154" s="42">
        <v>5477.7</v>
      </c>
      <c r="C154" s="42">
        <v>12979.3755</v>
      </c>
      <c r="D154" s="42">
        <v>1228.81</v>
      </c>
      <c r="E154" s="42">
        <v>4641.2</v>
      </c>
      <c r="F154" s="42">
        <v>11011.8</v>
      </c>
      <c r="G154" s="42">
        <v>5044.12</v>
      </c>
      <c r="H154" s="42">
        <v>3452.79</v>
      </c>
      <c r="I154" s="43">
        <v>3428.51</v>
      </c>
      <c r="J154" s="43"/>
      <c r="K154" s="44">
        <v>1.2025999999999999</v>
      </c>
      <c r="L154" s="44">
        <v>1.7641</v>
      </c>
      <c r="M154" s="44">
        <v>199.49</v>
      </c>
      <c r="N154" s="44">
        <v>113.5</v>
      </c>
      <c r="O154" s="44">
        <v>1.1629</v>
      </c>
      <c r="P154" s="44">
        <v>0.76190000000000002</v>
      </c>
      <c r="Q154" s="44">
        <f t="shared" si="18"/>
        <v>2.3153957212232577</v>
      </c>
      <c r="R154" s="44">
        <f t="shared" si="19"/>
        <v>2.0514718900000002</v>
      </c>
      <c r="S154" s="44">
        <v>0.68140000000000001</v>
      </c>
      <c r="T154" s="44">
        <f t="shared" si="20"/>
        <v>1.578422365139782</v>
      </c>
      <c r="U154" s="44">
        <f t="shared" si="21"/>
        <v>86.475650000000002</v>
      </c>
      <c r="V154" s="44">
        <f t="shared" si="22"/>
        <v>1.578422365139782</v>
      </c>
      <c r="W154" s="44">
        <f t="shared" si="23"/>
        <v>1.3985035399999999</v>
      </c>
      <c r="X154" s="44">
        <f t="shared" si="24"/>
        <v>97.600825522400882</v>
      </c>
      <c r="Y154" s="44">
        <f t="shared" si="25"/>
        <v>136.49509999999998</v>
      </c>
    </row>
    <row r="155" spans="1:25">
      <c r="A155" s="41">
        <v>38628</v>
      </c>
      <c r="B155" s="42">
        <v>5317.3</v>
      </c>
      <c r="C155" s="42">
        <v>13392.793</v>
      </c>
      <c r="D155" s="42">
        <v>1207.01</v>
      </c>
      <c r="E155" s="42">
        <v>4459.7</v>
      </c>
      <c r="F155" s="42">
        <v>10383.299999999999</v>
      </c>
      <c r="G155" s="42">
        <v>4929.07</v>
      </c>
      <c r="H155" s="42">
        <v>3293.16</v>
      </c>
      <c r="I155" s="43">
        <v>3320.15</v>
      </c>
      <c r="J155" s="43"/>
      <c r="K155" s="44">
        <v>1.1979</v>
      </c>
      <c r="L155" s="44">
        <v>1.7681</v>
      </c>
      <c r="M155" s="44">
        <v>199.93</v>
      </c>
      <c r="N155" s="44">
        <v>116.59</v>
      </c>
      <c r="O155" s="44">
        <v>1.1812</v>
      </c>
      <c r="P155" s="44">
        <v>0.747</v>
      </c>
      <c r="Q155" s="44">
        <f t="shared" si="18"/>
        <v>2.3669344042838021</v>
      </c>
      <c r="R155" s="44">
        <f t="shared" si="19"/>
        <v>2.08847972</v>
      </c>
      <c r="S155" s="44">
        <v>0.67730000000000001</v>
      </c>
      <c r="T155" s="44">
        <f t="shared" si="20"/>
        <v>1.6036144578313252</v>
      </c>
      <c r="U155" s="44">
        <f t="shared" si="21"/>
        <v>87.092730000000003</v>
      </c>
      <c r="V155" s="44">
        <f t="shared" si="22"/>
        <v>1.6036144578313252</v>
      </c>
      <c r="W155" s="44">
        <f t="shared" si="23"/>
        <v>1.41495948</v>
      </c>
      <c r="X155" s="44">
        <f t="shared" si="24"/>
        <v>98.70470707754825</v>
      </c>
      <c r="Y155" s="44">
        <f t="shared" si="25"/>
        <v>139.663161</v>
      </c>
    </row>
    <row r="156" spans="1:25">
      <c r="A156" s="41">
        <v>38657</v>
      </c>
      <c r="B156" s="42">
        <v>5423.2</v>
      </c>
      <c r="C156" s="42">
        <v>14368.0535</v>
      </c>
      <c r="D156" s="42">
        <v>1249.48</v>
      </c>
      <c r="E156" s="42">
        <v>4634.8</v>
      </c>
      <c r="F156" s="42">
        <v>10824.1</v>
      </c>
      <c r="G156" s="42">
        <v>5193.3999999999996</v>
      </c>
      <c r="H156" s="42">
        <v>3317.77</v>
      </c>
      <c r="I156" s="43">
        <v>3447.07</v>
      </c>
      <c r="J156" s="43"/>
      <c r="K156" s="44">
        <v>1.1789000000000001</v>
      </c>
      <c r="L156" s="44">
        <v>1.7290000000000001</v>
      </c>
      <c r="M156" s="44">
        <v>206.12</v>
      </c>
      <c r="N156" s="44">
        <v>119.8</v>
      </c>
      <c r="O156" s="44">
        <v>1.1665000000000001</v>
      </c>
      <c r="P156" s="44">
        <v>0.73960000000000004</v>
      </c>
      <c r="Q156" s="44">
        <f t="shared" si="18"/>
        <v>2.3377501352082208</v>
      </c>
      <c r="R156" s="44">
        <f t="shared" si="19"/>
        <v>2.0168785000000002</v>
      </c>
      <c r="S156" s="44">
        <v>0.68149999999999999</v>
      </c>
      <c r="T156" s="44">
        <f t="shared" si="20"/>
        <v>1.5939697133585722</v>
      </c>
      <c r="U156" s="44">
        <f t="shared" si="21"/>
        <v>88.604079999999996</v>
      </c>
      <c r="V156" s="44">
        <f t="shared" si="22"/>
        <v>1.5939697133585722</v>
      </c>
      <c r="W156" s="44">
        <f t="shared" si="23"/>
        <v>1.3751868500000002</v>
      </c>
      <c r="X156" s="44">
        <f t="shared" si="24"/>
        <v>102.70038576939562</v>
      </c>
      <c r="Y156" s="44">
        <f t="shared" si="25"/>
        <v>141.23222000000001</v>
      </c>
    </row>
    <row r="157" spans="1:25">
      <c r="A157" s="41">
        <v>38687</v>
      </c>
      <c r="B157" s="42">
        <v>5618.8</v>
      </c>
      <c r="C157" s="42">
        <v>15650.833333333334</v>
      </c>
      <c r="D157" s="42">
        <v>1248.29</v>
      </c>
      <c r="E157" s="42">
        <v>4763.3999999999996</v>
      </c>
      <c r="F157" s="42">
        <v>11272.3</v>
      </c>
      <c r="G157" s="42">
        <v>5408.26</v>
      </c>
      <c r="H157" s="42">
        <v>3370.51</v>
      </c>
      <c r="I157" s="43">
        <v>3578.93</v>
      </c>
      <c r="J157" s="43"/>
      <c r="K157" s="44">
        <v>1.1848000000000001</v>
      </c>
      <c r="L157" s="44">
        <v>1.7223999999999999</v>
      </c>
      <c r="M157" s="44">
        <v>207.12</v>
      </c>
      <c r="N157" s="44">
        <v>117.72</v>
      </c>
      <c r="O157" s="44">
        <v>1.1614</v>
      </c>
      <c r="P157" s="44">
        <v>0.73219999999999996</v>
      </c>
      <c r="Q157" s="44">
        <f t="shared" si="18"/>
        <v>2.3523627424201039</v>
      </c>
      <c r="R157" s="44">
        <f t="shared" si="19"/>
        <v>2.0003953599999997</v>
      </c>
      <c r="S157" s="44">
        <v>0.68710000000000004</v>
      </c>
      <c r="T157" s="44">
        <f t="shared" si="20"/>
        <v>1.61813712100519</v>
      </c>
      <c r="U157" s="44">
        <f t="shared" si="21"/>
        <v>86.194583999999992</v>
      </c>
      <c r="V157" s="44">
        <f t="shared" si="22"/>
        <v>1.61813712100519</v>
      </c>
      <c r="W157" s="44">
        <f t="shared" si="23"/>
        <v>1.37602672</v>
      </c>
      <c r="X157" s="44">
        <f t="shared" si="24"/>
        <v>101.36042707077665</v>
      </c>
      <c r="Y157" s="44">
        <f t="shared" si="25"/>
        <v>139.47465600000001</v>
      </c>
    </row>
    <row r="158" spans="1:25">
      <c r="A158" s="41">
        <v>38719</v>
      </c>
      <c r="B158" s="42">
        <v>5760.3</v>
      </c>
      <c r="C158" s="42">
        <v>16085.506315789473</v>
      </c>
      <c r="D158" s="42">
        <v>1280.08</v>
      </c>
      <c r="E158" s="42">
        <v>4929.6000000000004</v>
      </c>
      <c r="F158" s="42">
        <v>11945.6</v>
      </c>
      <c r="G158" s="42">
        <v>5674.15</v>
      </c>
      <c r="H158" s="42">
        <v>3350.65</v>
      </c>
      <c r="I158" s="43">
        <v>3691.41</v>
      </c>
      <c r="J158" s="43"/>
      <c r="K158" s="44">
        <v>1.2145999999999999</v>
      </c>
      <c r="L158" s="44">
        <v>1.7785</v>
      </c>
      <c r="M158" s="44">
        <v>202.92</v>
      </c>
      <c r="N158" s="44">
        <v>117.24</v>
      </c>
      <c r="O158" s="44">
        <v>1.1386000000000001</v>
      </c>
      <c r="P158" s="44">
        <v>0.75829999999999997</v>
      </c>
      <c r="Q158" s="44">
        <f t="shared" si="18"/>
        <v>2.3453778188052223</v>
      </c>
      <c r="R158" s="44">
        <f t="shared" si="19"/>
        <v>2.0250001000000002</v>
      </c>
      <c r="S158" s="44">
        <v>0.68259999999999998</v>
      </c>
      <c r="T158" s="44">
        <f t="shared" si="20"/>
        <v>1.601740735856521</v>
      </c>
      <c r="U158" s="44">
        <f t="shared" si="21"/>
        <v>88.903091999999987</v>
      </c>
      <c r="V158" s="44">
        <f t="shared" si="22"/>
        <v>1.601740735856521</v>
      </c>
      <c r="W158" s="44">
        <f t="shared" si="23"/>
        <v>1.38294356</v>
      </c>
      <c r="X158" s="44">
        <f t="shared" si="24"/>
        <v>102.96855787809589</v>
      </c>
      <c r="Y158" s="44">
        <f t="shared" si="25"/>
        <v>142.39970399999999</v>
      </c>
    </row>
    <row r="159" spans="1:25">
      <c r="A159" s="41">
        <v>38749</v>
      </c>
      <c r="B159" s="42">
        <v>5791.5</v>
      </c>
      <c r="C159" s="42">
        <v>16187.636499999999</v>
      </c>
      <c r="D159" s="42">
        <v>1280.6600000000001</v>
      </c>
      <c r="E159" s="42">
        <v>4921.3</v>
      </c>
      <c r="F159" s="42">
        <v>11688.3</v>
      </c>
      <c r="G159" s="42">
        <v>5796.04</v>
      </c>
      <c r="H159" s="42">
        <v>3404.93</v>
      </c>
      <c r="I159" s="43">
        <v>3774.51</v>
      </c>
      <c r="J159" s="43"/>
      <c r="K159" s="44">
        <v>1.1927000000000001</v>
      </c>
      <c r="L159" s="44">
        <v>1.7538</v>
      </c>
      <c r="M159" s="44">
        <v>208.5</v>
      </c>
      <c r="N159" s="44">
        <v>115.75</v>
      </c>
      <c r="O159" s="44">
        <v>1.1364000000000001</v>
      </c>
      <c r="P159" s="44">
        <v>0.74239999999999995</v>
      </c>
      <c r="Q159" s="44">
        <f t="shared" si="18"/>
        <v>2.3623383620689657</v>
      </c>
      <c r="R159" s="44">
        <f t="shared" si="19"/>
        <v>1.9930183200000002</v>
      </c>
      <c r="S159" s="44">
        <v>0.68</v>
      </c>
      <c r="T159" s="44">
        <f t="shared" si="20"/>
        <v>1.6065463362068968</v>
      </c>
      <c r="U159" s="44">
        <f t="shared" si="21"/>
        <v>85.9328</v>
      </c>
      <c r="V159" s="44">
        <f t="shared" si="22"/>
        <v>1.6065463362068968</v>
      </c>
      <c r="W159" s="44">
        <f t="shared" si="23"/>
        <v>1.3553842800000002</v>
      </c>
      <c r="X159" s="44">
        <f t="shared" si="24"/>
        <v>101.85674058430131</v>
      </c>
      <c r="Y159" s="44">
        <f t="shared" si="25"/>
        <v>138.055025</v>
      </c>
    </row>
    <row r="160" spans="1:25">
      <c r="A160" s="41">
        <v>38777</v>
      </c>
      <c r="B160" s="42">
        <v>5964.6</v>
      </c>
      <c r="C160" s="42">
        <v>16311.540454545453</v>
      </c>
      <c r="D160" s="42">
        <v>1294.83</v>
      </c>
      <c r="E160" s="42">
        <v>5129.7</v>
      </c>
      <c r="F160" s="42">
        <v>12110.6</v>
      </c>
      <c r="G160" s="42">
        <v>5970.08</v>
      </c>
      <c r="H160" s="42">
        <v>3702.48</v>
      </c>
      <c r="I160" s="43">
        <v>3853.74</v>
      </c>
      <c r="J160" s="43"/>
      <c r="K160" s="44">
        <v>1.2118</v>
      </c>
      <c r="L160" s="44">
        <v>1.7371000000000001</v>
      </c>
      <c r="M160" s="44">
        <v>202.99</v>
      </c>
      <c r="N160" s="44">
        <v>117.69</v>
      </c>
      <c r="O160" s="44">
        <v>1.1677</v>
      </c>
      <c r="P160" s="44">
        <v>0.7157</v>
      </c>
      <c r="Q160" s="44">
        <f t="shared" si="18"/>
        <v>2.4271342741372086</v>
      </c>
      <c r="R160" s="44">
        <f t="shared" si="19"/>
        <v>2.0284116700000001</v>
      </c>
      <c r="S160" s="44">
        <v>0.69730000000000003</v>
      </c>
      <c r="T160" s="44">
        <f t="shared" si="20"/>
        <v>1.693167528293978</v>
      </c>
      <c r="U160" s="44">
        <f t="shared" si="21"/>
        <v>84.230733000000001</v>
      </c>
      <c r="V160" s="44">
        <f t="shared" si="22"/>
        <v>1.693167528293978</v>
      </c>
      <c r="W160" s="44">
        <f t="shared" si="23"/>
        <v>1.41501886</v>
      </c>
      <c r="X160" s="44">
        <f t="shared" si="24"/>
        <v>100.78787359767064</v>
      </c>
      <c r="Y160" s="44">
        <f t="shared" si="25"/>
        <v>142.61674199999999</v>
      </c>
    </row>
    <row r="161" spans="1:25">
      <c r="A161" s="41">
        <v>38810</v>
      </c>
      <c r="B161" s="42">
        <v>6023.1</v>
      </c>
      <c r="C161" s="42">
        <v>17232.967499999995</v>
      </c>
      <c r="D161" s="42">
        <v>1310.6099999999999</v>
      </c>
      <c r="E161" s="42">
        <v>5258.8</v>
      </c>
      <c r="F161" s="42">
        <v>12204.2</v>
      </c>
      <c r="G161" s="42">
        <v>6009.89</v>
      </c>
      <c r="H161" s="42">
        <v>3795.17</v>
      </c>
      <c r="I161" s="43">
        <v>3839.9</v>
      </c>
      <c r="J161" s="43"/>
      <c r="K161" s="44">
        <v>1.2634000000000001</v>
      </c>
      <c r="L161" s="44">
        <v>1.8257000000000001</v>
      </c>
      <c r="M161" s="44">
        <v>204.48</v>
      </c>
      <c r="N161" s="44">
        <v>113.82</v>
      </c>
      <c r="O161" s="44">
        <v>1.1169</v>
      </c>
      <c r="P161" s="44">
        <v>0.75929999999999997</v>
      </c>
      <c r="Q161" s="44">
        <f t="shared" si="18"/>
        <v>2.4044514684577902</v>
      </c>
      <c r="R161" s="44">
        <f t="shared" si="19"/>
        <v>2.0391243299999999</v>
      </c>
      <c r="S161" s="44">
        <v>0.69169999999999998</v>
      </c>
      <c r="T161" s="44">
        <f t="shared" si="20"/>
        <v>1.6639009614118268</v>
      </c>
      <c r="U161" s="44">
        <f t="shared" si="21"/>
        <v>86.423525999999995</v>
      </c>
      <c r="V161" s="44">
        <f t="shared" si="22"/>
        <v>1.6639009614118268</v>
      </c>
      <c r="W161" s="44">
        <f t="shared" si="23"/>
        <v>1.4110914600000002</v>
      </c>
      <c r="X161" s="44">
        <f t="shared" si="24"/>
        <v>101.90706419554122</v>
      </c>
      <c r="Y161" s="44">
        <f t="shared" si="25"/>
        <v>143.80018799999999</v>
      </c>
    </row>
    <row r="162" spans="1:25">
      <c r="A162" s="41">
        <v>38838</v>
      </c>
      <c r="B162" s="42">
        <v>5723.8</v>
      </c>
      <c r="C162" s="42">
        <v>16322.239500000005</v>
      </c>
      <c r="D162" s="42">
        <v>1270.0899999999999</v>
      </c>
      <c r="E162" s="42">
        <v>5001.7</v>
      </c>
      <c r="F162" s="42">
        <v>11744.5</v>
      </c>
      <c r="G162" s="42">
        <v>5692.86</v>
      </c>
      <c r="H162" s="42">
        <v>3613.59</v>
      </c>
      <c r="I162" s="43">
        <v>3637.17</v>
      </c>
      <c r="J162" s="43"/>
      <c r="K162" s="44">
        <v>1.2815000000000001</v>
      </c>
      <c r="L162" s="44">
        <v>1.8715999999999999</v>
      </c>
      <c r="M162" s="44">
        <v>207.31</v>
      </c>
      <c r="N162" s="44">
        <v>112.57</v>
      </c>
      <c r="O162" s="44">
        <v>1.1011</v>
      </c>
      <c r="P162" s="44">
        <v>0.75180000000000002</v>
      </c>
      <c r="Q162" s="44">
        <f t="shared" si="18"/>
        <v>2.4894918861399304</v>
      </c>
      <c r="R162" s="44">
        <f t="shared" si="19"/>
        <v>2.0608187600000001</v>
      </c>
      <c r="S162" s="44">
        <v>0.68459999999999999</v>
      </c>
      <c r="T162" s="44">
        <f t="shared" si="20"/>
        <v>1.7045756850226124</v>
      </c>
      <c r="U162" s="44">
        <f t="shared" si="21"/>
        <v>84.630126000000004</v>
      </c>
      <c r="V162" s="44">
        <f t="shared" si="22"/>
        <v>1.7045756850226124</v>
      </c>
      <c r="W162" s="44">
        <f t="shared" si="23"/>
        <v>1.4110596500000001</v>
      </c>
      <c r="X162" s="44">
        <f t="shared" si="24"/>
        <v>102.23412950685677</v>
      </c>
      <c r="Y162" s="44">
        <f t="shared" si="25"/>
        <v>144.258455</v>
      </c>
    </row>
    <row r="163" spans="1:25">
      <c r="A163" s="41">
        <v>38869</v>
      </c>
      <c r="B163" s="42">
        <v>5833.4</v>
      </c>
      <c r="C163" s="42">
        <v>14990.307727272728</v>
      </c>
      <c r="D163" s="42">
        <v>1270.2</v>
      </c>
      <c r="E163" s="42">
        <v>5073.8999999999996</v>
      </c>
      <c r="F163" s="42">
        <v>11612.9</v>
      </c>
      <c r="G163" s="42">
        <v>5683.31</v>
      </c>
      <c r="H163" s="42">
        <v>3585.87</v>
      </c>
      <c r="I163" s="43">
        <v>3648.92</v>
      </c>
      <c r="J163" s="43"/>
      <c r="K163" s="44">
        <v>1.2788999999999999</v>
      </c>
      <c r="L163" s="44">
        <v>1.8481000000000001</v>
      </c>
      <c r="M163" s="44">
        <v>210.68</v>
      </c>
      <c r="N163" s="44">
        <v>114.41</v>
      </c>
      <c r="O163" s="44">
        <v>1.1162000000000001</v>
      </c>
      <c r="P163" s="44">
        <v>0.74209999999999998</v>
      </c>
      <c r="Q163" s="44">
        <f t="shared" si="18"/>
        <v>2.4903651798948929</v>
      </c>
      <c r="R163" s="44">
        <f t="shared" si="19"/>
        <v>2.0628492200000004</v>
      </c>
      <c r="S163" s="44">
        <v>0.69189999999999996</v>
      </c>
      <c r="T163" s="44">
        <f t="shared" si="20"/>
        <v>1.7233526478911196</v>
      </c>
      <c r="U163" s="44">
        <f t="shared" si="21"/>
        <v>84.903661</v>
      </c>
      <c r="V163" s="44">
        <f t="shared" si="22"/>
        <v>1.7233526478911196</v>
      </c>
      <c r="W163" s="44">
        <f t="shared" si="23"/>
        <v>1.42750818</v>
      </c>
      <c r="X163" s="44">
        <f t="shared" si="24"/>
        <v>102.49955205160364</v>
      </c>
      <c r="Y163" s="44">
        <f t="shared" si="25"/>
        <v>146.31894899999998</v>
      </c>
    </row>
    <row r="164" spans="1:25">
      <c r="A164" s="41">
        <v>38901</v>
      </c>
      <c r="B164" s="42">
        <v>5928.3</v>
      </c>
      <c r="C164" s="42">
        <v>15147.554</v>
      </c>
      <c r="D164" s="42">
        <v>1276.6600000000001</v>
      </c>
      <c r="E164" s="42">
        <v>4986</v>
      </c>
      <c r="F164" s="42">
        <v>11831</v>
      </c>
      <c r="G164" s="42">
        <v>5681.97</v>
      </c>
      <c r="H164" s="42">
        <v>3580.56</v>
      </c>
      <c r="I164" s="43">
        <v>3691.87</v>
      </c>
      <c r="J164" s="43"/>
      <c r="K164" s="44">
        <v>1.2766999999999999</v>
      </c>
      <c r="L164" s="44">
        <v>1.8676999999999999</v>
      </c>
      <c r="M164" s="44">
        <v>211.21</v>
      </c>
      <c r="N164" s="44">
        <v>114.64</v>
      </c>
      <c r="O164" s="44">
        <v>1.1315999999999999</v>
      </c>
      <c r="P164" s="44">
        <v>0.76519999999999999</v>
      </c>
      <c r="Q164" s="44">
        <f t="shared" si="18"/>
        <v>2.4407997909043386</v>
      </c>
      <c r="R164" s="44">
        <f t="shared" si="19"/>
        <v>2.1134893199999998</v>
      </c>
      <c r="S164" s="44">
        <v>0.68330000000000002</v>
      </c>
      <c r="T164" s="44">
        <f t="shared" si="20"/>
        <v>1.6684526921066387</v>
      </c>
      <c r="U164" s="44">
        <f t="shared" si="21"/>
        <v>87.722527999999997</v>
      </c>
      <c r="V164" s="44">
        <f t="shared" si="22"/>
        <v>1.6684526921066387</v>
      </c>
      <c r="W164" s="44">
        <f t="shared" si="23"/>
        <v>1.4447137199999998</v>
      </c>
      <c r="X164" s="44">
        <f t="shared" si="24"/>
        <v>101.30788264404384</v>
      </c>
      <c r="Y164" s="44">
        <f t="shared" si="25"/>
        <v>146.36088799999999</v>
      </c>
    </row>
    <row r="165" spans="1:25">
      <c r="A165" s="41">
        <v>38930</v>
      </c>
      <c r="B165" s="42">
        <v>5906.1</v>
      </c>
      <c r="C165" s="42">
        <v>15786.779130434785</v>
      </c>
      <c r="D165" s="42">
        <v>1303.82</v>
      </c>
      <c r="E165" s="42">
        <v>5115.3999999999996</v>
      </c>
      <c r="F165" s="42">
        <v>12073.8</v>
      </c>
      <c r="G165" s="42">
        <v>5859.57</v>
      </c>
      <c r="H165" s="42">
        <v>3510.27</v>
      </c>
      <c r="I165" s="43">
        <v>3808.7</v>
      </c>
      <c r="J165" s="43"/>
      <c r="K165" s="44">
        <v>1.2804</v>
      </c>
      <c r="L165" s="44">
        <v>1.9036999999999999</v>
      </c>
      <c r="M165" s="44">
        <v>214.09</v>
      </c>
      <c r="N165" s="44">
        <v>117.37</v>
      </c>
      <c r="O165" s="44">
        <v>1.1035999999999999</v>
      </c>
      <c r="P165" s="44">
        <v>0.76359999999999995</v>
      </c>
      <c r="Q165" s="44">
        <f t="shared" si="18"/>
        <v>2.4930591932949189</v>
      </c>
      <c r="R165" s="44">
        <f t="shared" si="19"/>
        <v>2.1009233199999997</v>
      </c>
      <c r="S165" s="44">
        <v>0.67249999999999999</v>
      </c>
      <c r="T165" s="44">
        <f t="shared" si="20"/>
        <v>1.6767941330539551</v>
      </c>
      <c r="U165" s="44">
        <f t="shared" si="21"/>
        <v>89.623732000000004</v>
      </c>
      <c r="V165" s="44">
        <f t="shared" si="22"/>
        <v>1.6767941330539551</v>
      </c>
      <c r="W165" s="44">
        <f t="shared" si="23"/>
        <v>1.4130494399999998</v>
      </c>
      <c r="X165" s="44">
        <f t="shared" si="24"/>
        <v>106.35193910837262</v>
      </c>
      <c r="Y165" s="44">
        <f t="shared" si="25"/>
        <v>150.28054800000001</v>
      </c>
    </row>
    <row r="166" spans="1:25">
      <c r="A166" s="41">
        <v>38961</v>
      </c>
      <c r="B166" s="42">
        <v>5960.8</v>
      </c>
      <c r="C166" s="42">
        <v>15934.087</v>
      </c>
      <c r="D166" s="42">
        <v>1335.85</v>
      </c>
      <c r="E166" s="42">
        <v>5154.1000000000004</v>
      </c>
      <c r="F166" s="42">
        <v>11761.3</v>
      </c>
      <c r="G166" s="42">
        <v>6004.33</v>
      </c>
      <c r="H166" s="42">
        <v>3589.34</v>
      </c>
      <c r="I166" s="43">
        <v>3899.41</v>
      </c>
      <c r="J166" s="43"/>
      <c r="K166" s="44">
        <v>1.2672000000000001</v>
      </c>
      <c r="L166" s="44">
        <v>1.8722000000000001</v>
      </c>
      <c r="M166" s="44">
        <v>223.44</v>
      </c>
      <c r="N166" s="44">
        <v>118.17</v>
      </c>
      <c r="O166" s="44">
        <v>1.1177999999999999</v>
      </c>
      <c r="P166" s="44">
        <v>0.74570000000000003</v>
      </c>
      <c r="Q166" s="44">
        <f t="shared" si="18"/>
        <v>2.5106611237763174</v>
      </c>
      <c r="R166" s="44">
        <f t="shared" si="19"/>
        <v>2.0927451599999998</v>
      </c>
      <c r="S166" s="44">
        <v>0.67669999999999997</v>
      </c>
      <c r="T166" s="44">
        <f t="shared" si="20"/>
        <v>1.6993428992892585</v>
      </c>
      <c r="U166" s="44">
        <f t="shared" si="21"/>
        <v>88.119369000000006</v>
      </c>
      <c r="V166" s="44">
        <f t="shared" si="22"/>
        <v>1.6993428992892585</v>
      </c>
      <c r="W166" s="44">
        <f t="shared" si="23"/>
        <v>1.41647616</v>
      </c>
      <c r="X166" s="44">
        <f t="shared" si="24"/>
        <v>105.71658615136877</v>
      </c>
      <c r="Y166" s="44">
        <f t="shared" si="25"/>
        <v>149.745024</v>
      </c>
    </row>
    <row r="167" spans="1:25">
      <c r="A167" s="41">
        <v>38992</v>
      </c>
      <c r="B167" s="42">
        <v>6129.2</v>
      </c>
      <c r="C167" s="42">
        <v>16519.444285714282</v>
      </c>
      <c r="D167" s="42">
        <v>1377.94</v>
      </c>
      <c r="E167" s="42">
        <v>5384.4</v>
      </c>
      <c r="F167" s="42">
        <v>12344.6</v>
      </c>
      <c r="G167" s="42">
        <v>6268.92</v>
      </c>
      <c r="H167" s="42">
        <v>3784.5</v>
      </c>
      <c r="I167" s="43">
        <v>4004.8</v>
      </c>
      <c r="J167" s="43"/>
      <c r="K167" s="44">
        <v>1.2762</v>
      </c>
      <c r="L167" s="44">
        <v>1.9077999999999999</v>
      </c>
      <c r="M167" s="44">
        <v>221.38</v>
      </c>
      <c r="N167" s="44">
        <v>116.87</v>
      </c>
      <c r="O167" s="44">
        <v>1.1223000000000001</v>
      </c>
      <c r="P167" s="44">
        <v>0.77380000000000004</v>
      </c>
      <c r="Q167" s="44">
        <f t="shared" si="18"/>
        <v>2.4654949599379683</v>
      </c>
      <c r="R167" s="44">
        <f t="shared" si="19"/>
        <v>2.1411239399999999</v>
      </c>
      <c r="S167" s="44">
        <v>0.66890000000000005</v>
      </c>
      <c r="T167" s="44">
        <f t="shared" si="20"/>
        <v>1.6492633755492374</v>
      </c>
      <c r="U167" s="44">
        <f t="shared" si="21"/>
        <v>90.434006000000011</v>
      </c>
      <c r="V167" s="44">
        <f t="shared" si="22"/>
        <v>1.6492633755492374</v>
      </c>
      <c r="W167" s="44">
        <f t="shared" si="23"/>
        <v>1.4322792600000001</v>
      </c>
      <c r="X167" s="44">
        <f t="shared" si="24"/>
        <v>104.1343669250646</v>
      </c>
      <c r="Y167" s="44">
        <f t="shared" si="25"/>
        <v>149.149494</v>
      </c>
    </row>
    <row r="168" spans="1:25">
      <c r="A168" s="41">
        <v>39022</v>
      </c>
      <c r="B168" s="42">
        <v>6048.9</v>
      </c>
      <c r="C168" s="42">
        <v>16101.069000000003</v>
      </c>
      <c r="D168" s="42">
        <v>1400.63</v>
      </c>
      <c r="E168" s="42">
        <v>5482.1</v>
      </c>
      <c r="F168" s="42">
        <v>12752.4</v>
      </c>
      <c r="G168" s="42">
        <v>6309.19</v>
      </c>
      <c r="H168" s="42">
        <v>3863.71</v>
      </c>
      <c r="I168" s="43">
        <v>3987.23</v>
      </c>
      <c r="J168" s="43"/>
      <c r="K168" s="44">
        <v>1.3238000000000001</v>
      </c>
      <c r="L168" s="44">
        <v>1.9652000000000001</v>
      </c>
      <c r="M168" s="44">
        <v>222.97</v>
      </c>
      <c r="N168" s="44">
        <v>115.74</v>
      </c>
      <c r="O168" s="44">
        <v>1.1409</v>
      </c>
      <c r="P168" s="44">
        <v>0.78859999999999997</v>
      </c>
      <c r="Q168" s="44">
        <f t="shared" si="18"/>
        <v>2.4920111590159779</v>
      </c>
      <c r="R168" s="44">
        <f t="shared" si="19"/>
        <v>2.24209668</v>
      </c>
      <c r="S168" s="44">
        <v>0.67349999999999999</v>
      </c>
      <c r="T168" s="44">
        <f t="shared" si="20"/>
        <v>1.678671062642658</v>
      </c>
      <c r="U168" s="44">
        <f t="shared" si="21"/>
        <v>91.272563999999988</v>
      </c>
      <c r="V168" s="44">
        <f t="shared" si="22"/>
        <v>1.678671062642658</v>
      </c>
      <c r="W168" s="44">
        <f t="shared" si="23"/>
        <v>1.5103234200000002</v>
      </c>
      <c r="X168" s="44">
        <f t="shared" si="24"/>
        <v>101.44622666316066</v>
      </c>
      <c r="Y168" s="44">
        <f t="shared" si="25"/>
        <v>153.216612</v>
      </c>
    </row>
    <row r="169" spans="1:25">
      <c r="A169" s="41">
        <v>39052</v>
      </c>
      <c r="B169" s="42">
        <v>6220.8</v>
      </c>
      <c r="C169" s="42">
        <v>16790.213809523812</v>
      </c>
      <c r="D169" s="42">
        <v>1418.3</v>
      </c>
      <c r="E169" s="42">
        <v>5669.9</v>
      </c>
      <c r="F169" s="42">
        <v>12908.4</v>
      </c>
      <c r="G169" s="42">
        <v>6596.92</v>
      </c>
      <c r="H169" s="42">
        <v>4055.47</v>
      </c>
      <c r="I169" s="43">
        <v>4119.9399999999996</v>
      </c>
      <c r="J169" s="43"/>
      <c r="K169" s="44">
        <v>1.32</v>
      </c>
      <c r="L169" s="44">
        <v>1.9583999999999999</v>
      </c>
      <c r="M169" s="44">
        <v>227.47</v>
      </c>
      <c r="N169" s="44">
        <v>119.03</v>
      </c>
      <c r="O169" s="44">
        <v>1.1647000000000001</v>
      </c>
      <c r="P169" s="44">
        <v>0.78959999999999997</v>
      </c>
      <c r="Q169" s="44">
        <f t="shared" si="18"/>
        <v>2.4802431610942248</v>
      </c>
      <c r="R169" s="44">
        <f t="shared" si="19"/>
        <v>2.2809484800000002</v>
      </c>
      <c r="S169" s="44">
        <v>0.67359999999999998</v>
      </c>
      <c r="T169" s="44">
        <f t="shared" si="20"/>
        <v>1.6717325227963526</v>
      </c>
      <c r="U169" s="44">
        <f t="shared" si="21"/>
        <v>93.986087999999995</v>
      </c>
      <c r="V169" s="44">
        <f t="shared" si="22"/>
        <v>1.6717325227963526</v>
      </c>
      <c r="W169" s="44">
        <f t="shared" si="23"/>
        <v>1.5374040000000002</v>
      </c>
      <c r="X169" s="44">
        <f t="shared" si="24"/>
        <v>102.19799089894393</v>
      </c>
      <c r="Y169" s="44">
        <f t="shared" si="25"/>
        <v>157.11960000000002</v>
      </c>
    </row>
    <row r="170" spans="1:25">
      <c r="A170" s="41">
        <v>39083</v>
      </c>
      <c r="B170" s="42">
        <v>6203.1</v>
      </c>
      <c r="C170" s="42">
        <v>17286.324210526316</v>
      </c>
      <c r="D170" s="42">
        <v>1438.24</v>
      </c>
      <c r="E170" s="42">
        <v>5773.4</v>
      </c>
      <c r="F170" s="42">
        <v>13034.1</v>
      </c>
      <c r="G170" s="42">
        <v>6789.11</v>
      </c>
      <c r="H170" s="42">
        <v>4152.9799999999996</v>
      </c>
      <c r="I170" s="43">
        <v>4178.54</v>
      </c>
      <c r="J170" s="43"/>
      <c r="K170" s="44">
        <v>1.3022</v>
      </c>
      <c r="L170" s="44">
        <v>1.9641</v>
      </c>
      <c r="M170" s="44">
        <v>233.24</v>
      </c>
      <c r="N170" s="44">
        <v>120.86</v>
      </c>
      <c r="O170" s="44">
        <v>1.1766000000000001</v>
      </c>
      <c r="P170" s="44">
        <v>0.7762</v>
      </c>
      <c r="Q170" s="44">
        <f t="shared" si="18"/>
        <v>2.5304045349136821</v>
      </c>
      <c r="R170" s="44">
        <f t="shared" si="19"/>
        <v>2.3109600600000002</v>
      </c>
      <c r="S170" s="44">
        <v>0.66290000000000004</v>
      </c>
      <c r="T170" s="44">
        <f t="shared" si="20"/>
        <v>1.6776603968049473</v>
      </c>
      <c r="U170" s="44">
        <f t="shared" si="21"/>
        <v>93.811532</v>
      </c>
      <c r="V170" s="44">
        <f t="shared" si="22"/>
        <v>1.6776603968049473</v>
      </c>
      <c r="W170" s="44">
        <f t="shared" si="23"/>
        <v>1.5321685200000001</v>
      </c>
      <c r="X170" s="44">
        <f t="shared" si="24"/>
        <v>102.71970083290836</v>
      </c>
      <c r="Y170" s="44">
        <f t="shared" si="25"/>
        <v>157.383892</v>
      </c>
    </row>
    <row r="171" spans="1:25">
      <c r="A171" s="41">
        <v>39114</v>
      </c>
      <c r="B171" s="42">
        <v>6171.5</v>
      </c>
      <c r="C171" s="42">
        <v>17741.231052631574</v>
      </c>
      <c r="D171" s="42">
        <v>1406.82</v>
      </c>
      <c r="E171" s="42">
        <v>5832.5</v>
      </c>
      <c r="F171" s="42">
        <v>13045</v>
      </c>
      <c r="G171" s="42">
        <v>6715.44</v>
      </c>
      <c r="H171" s="42">
        <v>4037.13</v>
      </c>
      <c r="I171" s="43">
        <v>4087.12</v>
      </c>
      <c r="J171" s="43"/>
      <c r="K171" s="44">
        <v>1.3223</v>
      </c>
      <c r="L171" s="44">
        <v>1.9630000000000001</v>
      </c>
      <c r="M171" s="44">
        <v>237.4</v>
      </c>
      <c r="N171" s="44">
        <v>118.54</v>
      </c>
      <c r="O171" s="44">
        <v>1.17</v>
      </c>
      <c r="P171" s="44">
        <v>0.78759999999999997</v>
      </c>
      <c r="Q171" s="44">
        <f t="shared" si="18"/>
        <v>2.4923819197562218</v>
      </c>
      <c r="R171" s="44">
        <f t="shared" si="19"/>
        <v>2.29671</v>
      </c>
      <c r="S171" s="44">
        <v>0.67359999999999998</v>
      </c>
      <c r="T171" s="44">
        <f t="shared" si="20"/>
        <v>1.6788979177247334</v>
      </c>
      <c r="U171" s="44">
        <f t="shared" si="21"/>
        <v>93.362104000000002</v>
      </c>
      <c r="V171" s="44">
        <f t="shared" si="22"/>
        <v>1.6788979177247334</v>
      </c>
      <c r="W171" s="44">
        <f t="shared" si="23"/>
        <v>1.547091</v>
      </c>
      <c r="X171" s="44">
        <f t="shared" si="24"/>
        <v>101.31623931623933</v>
      </c>
      <c r="Y171" s="44">
        <f t="shared" si="25"/>
        <v>156.74544200000003</v>
      </c>
    </row>
    <row r="172" spans="1:25">
      <c r="A172" s="41">
        <v>39142</v>
      </c>
      <c r="B172" s="42">
        <v>6308</v>
      </c>
      <c r="C172" s="42">
        <v>17128.367142857143</v>
      </c>
      <c r="D172" s="42">
        <v>1420.86</v>
      </c>
      <c r="E172" s="42">
        <v>5995</v>
      </c>
      <c r="F172" s="42">
        <v>13165.5</v>
      </c>
      <c r="G172" s="42">
        <v>6917.03</v>
      </c>
      <c r="H172" s="42">
        <v>4107.1400000000003</v>
      </c>
      <c r="I172" s="43">
        <v>4181.03</v>
      </c>
      <c r="J172" s="43"/>
      <c r="K172" s="44">
        <v>1.3353999999999999</v>
      </c>
      <c r="L172" s="44">
        <v>1.9679</v>
      </c>
      <c r="M172" s="44">
        <v>232.66</v>
      </c>
      <c r="N172" s="44">
        <v>117.82</v>
      </c>
      <c r="O172" s="44">
        <v>1.1537999999999999</v>
      </c>
      <c r="P172" s="44">
        <v>0.80840000000000001</v>
      </c>
      <c r="Q172" s="44">
        <f t="shared" si="18"/>
        <v>2.4343146956952002</v>
      </c>
      <c r="R172" s="44">
        <f t="shared" si="19"/>
        <v>2.27056302</v>
      </c>
      <c r="S172" s="44">
        <v>0.67849999999999999</v>
      </c>
      <c r="T172" s="44">
        <f t="shared" si="20"/>
        <v>1.6519049975259772</v>
      </c>
      <c r="U172" s="44">
        <f t="shared" si="21"/>
        <v>95.245688000000001</v>
      </c>
      <c r="V172" s="44">
        <f t="shared" si="22"/>
        <v>1.6519049975259772</v>
      </c>
      <c r="W172" s="44">
        <f t="shared" si="23"/>
        <v>1.5407845199999999</v>
      </c>
      <c r="X172" s="44">
        <f t="shared" si="24"/>
        <v>102.11475125671693</v>
      </c>
      <c r="Y172" s="44">
        <f t="shared" si="25"/>
        <v>157.33682799999997</v>
      </c>
    </row>
    <row r="173" spans="1:25">
      <c r="A173" s="41">
        <v>39174</v>
      </c>
      <c r="B173" s="42">
        <v>6449.2</v>
      </c>
      <c r="C173" s="42">
        <v>17469.809499999999</v>
      </c>
      <c r="D173" s="42">
        <v>1482.37</v>
      </c>
      <c r="E173" s="42">
        <v>6166</v>
      </c>
      <c r="F173" s="42">
        <v>13416.7</v>
      </c>
      <c r="G173" s="42">
        <v>7408.87</v>
      </c>
      <c r="H173" s="42">
        <v>4194.6400000000003</v>
      </c>
      <c r="I173" s="43">
        <v>4392.34</v>
      </c>
      <c r="J173" s="43"/>
      <c r="K173" s="44">
        <v>1.3642000000000001</v>
      </c>
      <c r="L173" s="44">
        <v>1.9997</v>
      </c>
      <c r="M173" s="44">
        <v>231.4</v>
      </c>
      <c r="N173" s="44">
        <v>119.42</v>
      </c>
      <c r="O173" s="44">
        <v>1.1096999999999999</v>
      </c>
      <c r="P173" s="44">
        <v>0.8296</v>
      </c>
      <c r="Q173" s="44">
        <f t="shared" si="18"/>
        <v>2.4104387656702024</v>
      </c>
      <c r="R173" s="44">
        <f t="shared" si="19"/>
        <v>2.2190670899999998</v>
      </c>
      <c r="S173" s="44">
        <v>0.68210000000000004</v>
      </c>
      <c r="T173" s="44">
        <f t="shared" si="20"/>
        <v>1.6444069431051109</v>
      </c>
      <c r="U173" s="44">
        <f t="shared" si="21"/>
        <v>99.070831999999996</v>
      </c>
      <c r="V173" s="44">
        <f t="shared" si="22"/>
        <v>1.6444069431051109</v>
      </c>
      <c r="W173" s="44">
        <f t="shared" si="23"/>
        <v>1.5138527399999999</v>
      </c>
      <c r="X173" s="44">
        <f t="shared" si="24"/>
        <v>107.61467063170227</v>
      </c>
      <c r="Y173" s="44">
        <f t="shared" si="25"/>
        <v>162.91276400000001</v>
      </c>
    </row>
    <row r="174" spans="1:25">
      <c r="A174" s="41">
        <v>39203</v>
      </c>
      <c r="B174" s="42">
        <v>6621.5</v>
      </c>
      <c r="C174" s="42">
        <v>17595.135714285716</v>
      </c>
      <c r="D174" s="42">
        <v>1530.62</v>
      </c>
      <c r="E174" s="42">
        <v>6313.5</v>
      </c>
      <c r="F174" s="42">
        <v>14056.8</v>
      </c>
      <c r="G174" s="42">
        <v>7883.04</v>
      </c>
      <c r="H174" s="42">
        <v>4302.3500000000004</v>
      </c>
      <c r="I174" s="43">
        <v>4512.6499999999996</v>
      </c>
      <c r="J174" s="43"/>
      <c r="K174" s="44">
        <v>1.3451</v>
      </c>
      <c r="L174" s="44">
        <v>1.9802999999999999</v>
      </c>
      <c r="M174" s="44">
        <v>238.75</v>
      </c>
      <c r="N174" s="44">
        <v>121.72</v>
      </c>
      <c r="O174" s="44">
        <v>1.0694999999999999</v>
      </c>
      <c r="P174" s="44">
        <v>0.82699999999999996</v>
      </c>
      <c r="Q174" s="44">
        <f t="shared" si="18"/>
        <v>2.394558645707376</v>
      </c>
      <c r="R174" s="44">
        <f t="shared" si="19"/>
        <v>2.1179308499999996</v>
      </c>
      <c r="S174" s="44">
        <v>0.67920000000000003</v>
      </c>
      <c r="T174" s="44">
        <f t="shared" si="20"/>
        <v>1.6264812575574366</v>
      </c>
      <c r="U174" s="44">
        <f t="shared" si="21"/>
        <v>100.66243999999999</v>
      </c>
      <c r="V174" s="44">
        <f t="shared" si="22"/>
        <v>1.6264812575574366</v>
      </c>
      <c r="W174" s="44">
        <f t="shared" si="23"/>
        <v>1.4385844499999998</v>
      </c>
      <c r="X174" s="44">
        <f t="shared" si="24"/>
        <v>113.81019167835437</v>
      </c>
      <c r="Y174" s="44">
        <f t="shared" si="25"/>
        <v>163.725572</v>
      </c>
    </row>
    <row r="175" spans="1:25">
      <c r="A175" s="41">
        <v>39234</v>
      </c>
      <c r="B175" s="42">
        <v>6607.9</v>
      </c>
      <c r="C175" s="42">
        <v>18001.366190476187</v>
      </c>
      <c r="D175" s="42">
        <v>1503.35</v>
      </c>
      <c r="E175" s="42">
        <v>6274.9</v>
      </c>
      <c r="F175" s="42">
        <v>13906.6</v>
      </c>
      <c r="G175" s="42">
        <v>8007.32</v>
      </c>
      <c r="H175" s="42">
        <v>4234.29</v>
      </c>
      <c r="I175" s="43">
        <v>4489.7700000000004</v>
      </c>
      <c r="J175" s="43"/>
      <c r="K175" s="44">
        <v>1.3540000000000001</v>
      </c>
      <c r="L175" s="44">
        <v>2.0085999999999999</v>
      </c>
      <c r="M175" s="44">
        <v>241.05</v>
      </c>
      <c r="N175" s="44">
        <v>123.16</v>
      </c>
      <c r="O175" s="44">
        <v>1.0649999999999999</v>
      </c>
      <c r="P175" s="44">
        <v>0.84919999999999995</v>
      </c>
      <c r="Q175" s="44">
        <f t="shared" si="18"/>
        <v>2.3652849740932642</v>
      </c>
      <c r="R175" s="44">
        <f t="shared" si="19"/>
        <v>2.1391589999999998</v>
      </c>
      <c r="S175" s="44">
        <v>0.67400000000000004</v>
      </c>
      <c r="T175" s="44">
        <f t="shared" si="20"/>
        <v>1.5944418276024495</v>
      </c>
      <c r="U175" s="44">
        <f t="shared" si="21"/>
        <v>104.58747199999999</v>
      </c>
      <c r="V175" s="44">
        <f t="shared" si="22"/>
        <v>1.5944418276024495</v>
      </c>
      <c r="W175" s="44">
        <f t="shared" si="23"/>
        <v>1.44201</v>
      </c>
      <c r="X175" s="44">
        <f t="shared" si="24"/>
        <v>115.64319248826291</v>
      </c>
      <c r="Y175" s="44">
        <f t="shared" si="25"/>
        <v>166.75864000000001</v>
      </c>
    </row>
    <row r="176" spans="1:25">
      <c r="A176" s="41">
        <v>39265</v>
      </c>
      <c r="B176" s="42">
        <v>6360.1</v>
      </c>
      <c r="C176" s="42">
        <v>17974.76761904762</v>
      </c>
      <c r="D176" s="42">
        <v>1455.27</v>
      </c>
      <c r="E176" s="42">
        <v>6144.2</v>
      </c>
      <c r="F176" s="42">
        <v>13868.6</v>
      </c>
      <c r="G176" s="42">
        <v>7584.14</v>
      </c>
      <c r="H176" s="42">
        <v>4213.3</v>
      </c>
      <c r="I176" s="43">
        <v>4315.6899999999996</v>
      </c>
      <c r="J176" s="43"/>
      <c r="K176" s="44">
        <v>1.3676999999999999</v>
      </c>
      <c r="L176" s="44">
        <v>2.0293999999999999</v>
      </c>
      <c r="M176" s="44">
        <v>247.12</v>
      </c>
      <c r="N176" s="44">
        <v>118.42</v>
      </c>
      <c r="O176" s="44">
        <v>1.0669999999999999</v>
      </c>
      <c r="P176" s="44">
        <v>0.84950000000000003</v>
      </c>
      <c r="Q176" s="44">
        <f t="shared" si="18"/>
        <v>2.3889346674514416</v>
      </c>
      <c r="R176" s="44">
        <f t="shared" si="19"/>
        <v>2.1653697999999997</v>
      </c>
      <c r="S176" s="44">
        <v>0.67379999999999995</v>
      </c>
      <c r="T176" s="44">
        <f t="shared" si="20"/>
        <v>1.6100058858151853</v>
      </c>
      <c r="U176" s="44">
        <f t="shared" si="21"/>
        <v>100.59779</v>
      </c>
      <c r="V176" s="44">
        <f t="shared" si="22"/>
        <v>1.6100058858151853</v>
      </c>
      <c r="W176" s="44">
        <f t="shared" si="23"/>
        <v>1.4593358999999999</v>
      </c>
      <c r="X176" s="44">
        <f t="shared" si="24"/>
        <v>110.98406747891285</v>
      </c>
      <c r="Y176" s="44">
        <f t="shared" si="25"/>
        <v>161.96303399999999</v>
      </c>
    </row>
    <row r="177" spans="1:25">
      <c r="A177" s="41">
        <v>39295</v>
      </c>
      <c r="B177" s="42">
        <v>6303.3</v>
      </c>
      <c r="C177" s="42">
        <v>16460.954782608696</v>
      </c>
      <c r="D177" s="42">
        <v>1473.99</v>
      </c>
      <c r="E177" s="42">
        <v>6247.2</v>
      </c>
      <c r="F177" s="42">
        <v>13660.5</v>
      </c>
      <c r="G177" s="42">
        <v>7638.17</v>
      </c>
      <c r="H177" s="42">
        <v>4118.97</v>
      </c>
      <c r="I177" s="43">
        <v>4294.5600000000004</v>
      </c>
      <c r="J177" s="43"/>
      <c r="K177" s="44">
        <v>1.3628</v>
      </c>
      <c r="L177" s="44">
        <v>2.0169999999999999</v>
      </c>
      <c r="M177" s="44">
        <v>240.37</v>
      </c>
      <c r="N177" s="44">
        <v>115.77</v>
      </c>
      <c r="O177" s="44">
        <v>1.0555000000000001</v>
      </c>
      <c r="P177" s="44">
        <v>0.81840000000000002</v>
      </c>
      <c r="Q177" s="44">
        <f t="shared" si="18"/>
        <v>2.4645650048875853</v>
      </c>
      <c r="R177" s="44">
        <f t="shared" si="19"/>
        <v>2.1289435000000001</v>
      </c>
      <c r="S177" s="44">
        <v>0.67559999999999998</v>
      </c>
      <c r="T177" s="44">
        <f t="shared" si="20"/>
        <v>1.6652003910068427</v>
      </c>
      <c r="U177" s="44">
        <f t="shared" si="21"/>
        <v>94.746167999999997</v>
      </c>
      <c r="V177" s="44">
        <f t="shared" si="22"/>
        <v>1.6652003910068427</v>
      </c>
      <c r="W177" s="44">
        <f t="shared" si="23"/>
        <v>1.4384354000000001</v>
      </c>
      <c r="X177" s="44">
        <f t="shared" si="24"/>
        <v>109.68261487446706</v>
      </c>
      <c r="Y177" s="44">
        <f t="shared" si="25"/>
        <v>157.771356</v>
      </c>
    </row>
    <row r="178" spans="1:25">
      <c r="A178" s="41">
        <v>39328</v>
      </c>
      <c r="B178" s="42">
        <v>6466.8</v>
      </c>
      <c r="C178" s="42">
        <v>16235.38777777778</v>
      </c>
      <c r="D178" s="42">
        <v>1526.75</v>
      </c>
      <c r="E178" s="42">
        <v>6567.8</v>
      </c>
      <c r="F178" s="42">
        <v>14098.9</v>
      </c>
      <c r="G178" s="42">
        <v>7861.51</v>
      </c>
      <c r="H178" s="42">
        <v>4268.8999999999996</v>
      </c>
      <c r="I178" s="43">
        <v>4381.71</v>
      </c>
      <c r="J178" s="43"/>
      <c r="K178" s="44">
        <v>1.4266000000000001</v>
      </c>
      <c r="L178" s="44">
        <v>2.0470999999999999</v>
      </c>
      <c r="M178" s="44">
        <v>233.42</v>
      </c>
      <c r="N178" s="44">
        <v>114.79</v>
      </c>
      <c r="O178" s="44">
        <v>0.99209999999999998</v>
      </c>
      <c r="P178" s="44">
        <v>0.88780000000000003</v>
      </c>
      <c r="Q178" s="44">
        <f t="shared" si="18"/>
        <v>2.305812119846812</v>
      </c>
      <c r="R178" s="44">
        <f t="shared" si="19"/>
        <v>2.0309279099999999</v>
      </c>
      <c r="S178" s="44">
        <v>0.69679999999999997</v>
      </c>
      <c r="T178" s="44">
        <f t="shared" si="20"/>
        <v>1.6068934444694751</v>
      </c>
      <c r="U178" s="44">
        <f t="shared" si="21"/>
        <v>101.91056200000001</v>
      </c>
      <c r="V178" s="44">
        <f t="shared" si="22"/>
        <v>1.6068934444694751</v>
      </c>
      <c r="W178" s="44">
        <f t="shared" si="23"/>
        <v>1.4153298600000002</v>
      </c>
      <c r="X178" s="44">
        <f t="shared" si="24"/>
        <v>115.70406209051508</v>
      </c>
      <c r="Y178" s="44">
        <f t="shared" si="25"/>
        <v>163.75941400000002</v>
      </c>
    </row>
    <row r="179" spans="1:25">
      <c r="A179" s="41">
        <v>39356</v>
      </c>
      <c r="B179" s="42">
        <v>6721.6</v>
      </c>
      <c r="C179" s="42">
        <v>16903.359090909093</v>
      </c>
      <c r="D179" s="42">
        <v>1549.38</v>
      </c>
      <c r="E179" s="42">
        <v>6754.1</v>
      </c>
      <c r="F179" s="42">
        <v>14625</v>
      </c>
      <c r="G179" s="42">
        <v>8019.22</v>
      </c>
      <c r="H179" s="42">
        <v>4209.07</v>
      </c>
      <c r="I179" s="43">
        <v>4489.79</v>
      </c>
      <c r="J179" s="43"/>
      <c r="K179" s="44">
        <v>1.4471000000000001</v>
      </c>
      <c r="L179" s="44">
        <v>2.0802999999999998</v>
      </c>
      <c r="M179" s="44">
        <v>234.91</v>
      </c>
      <c r="N179" s="44">
        <v>115.33</v>
      </c>
      <c r="O179" s="44">
        <v>0.94420000000000004</v>
      </c>
      <c r="P179" s="44">
        <v>0.93169999999999997</v>
      </c>
      <c r="Q179" s="44">
        <f t="shared" si="18"/>
        <v>2.2328002575936461</v>
      </c>
      <c r="R179" s="44">
        <f t="shared" si="19"/>
        <v>1.9642192599999999</v>
      </c>
      <c r="S179" s="44">
        <v>0.6956</v>
      </c>
      <c r="T179" s="44">
        <f t="shared" si="20"/>
        <v>1.5531823548352475</v>
      </c>
      <c r="U179" s="44">
        <f t="shared" si="21"/>
        <v>107.452961</v>
      </c>
      <c r="V179" s="44">
        <f t="shared" si="22"/>
        <v>1.5531823548352475</v>
      </c>
      <c r="W179" s="44">
        <f t="shared" si="23"/>
        <v>1.3663518200000002</v>
      </c>
      <c r="X179" s="44">
        <f t="shared" si="24"/>
        <v>122.14573183647531</v>
      </c>
      <c r="Y179" s="44">
        <f t="shared" si="25"/>
        <v>166.89404300000001</v>
      </c>
    </row>
    <row r="180" spans="1:25">
      <c r="A180" s="41">
        <v>39387</v>
      </c>
      <c r="B180" s="42">
        <v>6432.5</v>
      </c>
      <c r="C180" s="42">
        <v>15543.764285714282</v>
      </c>
      <c r="D180" s="42">
        <v>1481.14</v>
      </c>
      <c r="E180" s="42">
        <v>6533.1</v>
      </c>
      <c r="F180" s="42">
        <v>13689.1</v>
      </c>
      <c r="G180" s="42">
        <v>7870.52</v>
      </c>
      <c r="H180" s="42">
        <v>4062.89</v>
      </c>
      <c r="I180" s="43">
        <v>4394.95</v>
      </c>
      <c r="J180" s="43"/>
      <c r="K180" s="44">
        <v>1.4638</v>
      </c>
      <c r="L180" s="44">
        <v>2.0562</v>
      </c>
      <c r="M180" s="44">
        <v>239.93</v>
      </c>
      <c r="N180" s="44">
        <v>111.24</v>
      </c>
      <c r="O180" s="44">
        <v>0.99850000000000005</v>
      </c>
      <c r="P180" s="44">
        <v>0.88439999999999996</v>
      </c>
      <c r="Q180" s="44">
        <f t="shared" si="18"/>
        <v>2.3249660786974222</v>
      </c>
      <c r="R180" s="44">
        <f t="shared" si="19"/>
        <v>2.0531157000000002</v>
      </c>
      <c r="S180" s="44">
        <v>0.71150000000000002</v>
      </c>
      <c r="T180" s="44">
        <f t="shared" si="20"/>
        <v>1.6551334237901403</v>
      </c>
      <c r="U180" s="44">
        <f t="shared" si="21"/>
        <v>98.380655999999988</v>
      </c>
      <c r="V180" s="44">
        <f t="shared" si="22"/>
        <v>1.6551334237901403</v>
      </c>
      <c r="W180" s="44">
        <f t="shared" si="23"/>
        <v>1.4616043000000001</v>
      </c>
      <c r="X180" s="44">
        <f t="shared" si="24"/>
        <v>111.407110665999</v>
      </c>
      <c r="Y180" s="44">
        <f t="shared" si="25"/>
        <v>162.833112</v>
      </c>
    </row>
    <row r="181" spans="1:25">
      <c r="A181" s="41">
        <v>39419</v>
      </c>
      <c r="B181" s="42">
        <v>6456.9</v>
      </c>
      <c r="C181" s="42">
        <v>15544.647777777784</v>
      </c>
      <c r="D181" s="42">
        <v>1468.36</v>
      </c>
      <c r="E181" s="42">
        <v>6339.8</v>
      </c>
      <c r="F181" s="42">
        <v>13833.1</v>
      </c>
      <c r="G181" s="42">
        <v>8067.32</v>
      </c>
      <c r="H181" s="42">
        <v>4041.38</v>
      </c>
      <c r="I181" s="43">
        <v>4399.72</v>
      </c>
      <c r="J181" s="43"/>
      <c r="K181" s="44">
        <v>1.4599</v>
      </c>
      <c r="L181" s="44">
        <v>1.9830000000000001</v>
      </c>
      <c r="M181" s="44">
        <v>228.2</v>
      </c>
      <c r="N181" s="44">
        <v>111.74</v>
      </c>
      <c r="O181" s="44">
        <v>0.99039999999999995</v>
      </c>
      <c r="P181" s="44">
        <v>0.87649999999999995</v>
      </c>
      <c r="Q181" s="44">
        <f t="shared" si="18"/>
        <v>2.2624073017683974</v>
      </c>
      <c r="R181" s="44">
        <f t="shared" si="19"/>
        <v>1.9639632</v>
      </c>
      <c r="S181" s="44">
        <v>0.73509999999999998</v>
      </c>
      <c r="T181" s="44">
        <f t="shared" si="20"/>
        <v>1.6656018254420992</v>
      </c>
      <c r="U181" s="44">
        <f t="shared" si="21"/>
        <v>97.94010999999999</v>
      </c>
      <c r="V181" s="44">
        <f t="shared" si="22"/>
        <v>1.6656018254420992</v>
      </c>
      <c r="W181" s="44">
        <f t="shared" si="23"/>
        <v>1.4458849599999999</v>
      </c>
      <c r="X181" s="44">
        <f t="shared" si="24"/>
        <v>112.82310177705979</v>
      </c>
      <c r="Y181" s="44">
        <f t="shared" si="25"/>
        <v>163.12922599999999</v>
      </c>
    </row>
    <row r="182" spans="1:25">
      <c r="A182" s="41">
        <v>39448</v>
      </c>
      <c r="B182" s="42">
        <v>5879.8</v>
      </c>
      <c r="C182" s="42">
        <v>13731.306842105265</v>
      </c>
      <c r="D182" s="42">
        <v>1378.55</v>
      </c>
      <c r="E182" s="42">
        <v>5650.3</v>
      </c>
      <c r="F182" s="42">
        <v>13155.1</v>
      </c>
      <c r="G182" s="42">
        <v>6851.75</v>
      </c>
      <c r="H182" s="42">
        <v>3670.64</v>
      </c>
      <c r="I182" s="43">
        <v>3792.8</v>
      </c>
      <c r="J182" s="43"/>
      <c r="K182" s="44">
        <v>1.4847999999999999</v>
      </c>
      <c r="L182" s="44">
        <v>1.9881</v>
      </c>
      <c r="M182" s="44">
        <v>221.35</v>
      </c>
      <c r="N182" s="44">
        <v>106.39</v>
      </c>
      <c r="O182" s="44">
        <v>1.0023</v>
      </c>
      <c r="P182" s="44">
        <v>0.89570000000000005</v>
      </c>
      <c r="Q182" s="44">
        <f t="shared" si="18"/>
        <v>2.2196047783856199</v>
      </c>
      <c r="R182" s="44">
        <f t="shared" si="19"/>
        <v>1.9926726299999999</v>
      </c>
      <c r="S182" s="44">
        <v>0.74680000000000002</v>
      </c>
      <c r="T182" s="44">
        <f t="shared" si="20"/>
        <v>1.6576978899184993</v>
      </c>
      <c r="U182" s="44">
        <f t="shared" si="21"/>
        <v>95.293523000000008</v>
      </c>
      <c r="V182" s="44">
        <f t="shared" si="22"/>
        <v>1.6576978899184993</v>
      </c>
      <c r="W182" s="44">
        <f t="shared" si="23"/>
        <v>1.4882150399999998</v>
      </c>
      <c r="X182" s="44">
        <f t="shared" si="24"/>
        <v>106.14586451162327</v>
      </c>
      <c r="Y182" s="44">
        <f t="shared" si="25"/>
        <v>157.967872</v>
      </c>
    </row>
    <row r="183" spans="1:25">
      <c r="A183" s="41">
        <v>39479</v>
      </c>
      <c r="B183" s="42">
        <v>5884.3</v>
      </c>
      <c r="C183" s="42">
        <v>13547.84</v>
      </c>
      <c r="D183" s="42">
        <v>1330.63</v>
      </c>
      <c r="E183" s="42">
        <v>5572.1</v>
      </c>
      <c r="F183" s="42">
        <v>13582.7</v>
      </c>
      <c r="G183" s="42">
        <v>6748.13</v>
      </c>
      <c r="H183" s="42">
        <v>3582.72</v>
      </c>
      <c r="I183" s="43">
        <v>3724.5</v>
      </c>
      <c r="J183" s="43"/>
      <c r="K183" s="44">
        <v>1.5178</v>
      </c>
      <c r="L183" s="44">
        <v>1.9891000000000001</v>
      </c>
      <c r="M183" s="44">
        <v>211.52</v>
      </c>
      <c r="N183" s="44">
        <v>103.73</v>
      </c>
      <c r="O183" s="44">
        <v>0.98760000000000003</v>
      </c>
      <c r="P183" s="44">
        <v>0.93049999999999999</v>
      </c>
      <c r="Q183" s="44">
        <f t="shared" si="18"/>
        <v>2.1376679204728641</v>
      </c>
      <c r="R183" s="44">
        <f t="shared" si="19"/>
        <v>1.9644351600000001</v>
      </c>
      <c r="S183" s="44">
        <v>0.76300000000000001</v>
      </c>
      <c r="T183" s="44">
        <f t="shared" si="20"/>
        <v>1.6311660397635681</v>
      </c>
      <c r="U183" s="44">
        <f t="shared" si="21"/>
        <v>96.520764999999997</v>
      </c>
      <c r="V183" s="44">
        <f t="shared" si="22"/>
        <v>1.6311660397635681</v>
      </c>
      <c r="W183" s="44">
        <f t="shared" si="23"/>
        <v>1.4989792800000001</v>
      </c>
      <c r="X183" s="44">
        <f t="shared" si="24"/>
        <v>105.03240178209801</v>
      </c>
      <c r="Y183" s="44">
        <f t="shared" si="25"/>
        <v>157.441394</v>
      </c>
    </row>
    <row r="184" spans="1:25">
      <c r="A184" s="41">
        <v>39510</v>
      </c>
      <c r="B184" s="42">
        <v>5702.1</v>
      </c>
      <c r="C184" s="42">
        <v>12602.923000000001</v>
      </c>
      <c r="D184" s="42">
        <v>1322.7</v>
      </c>
      <c r="E184" s="42">
        <v>5355.7</v>
      </c>
      <c r="F184" s="42">
        <v>13350.1</v>
      </c>
      <c r="G184" s="42">
        <v>6534.97</v>
      </c>
      <c r="H184" s="42">
        <v>3470.43</v>
      </c>
      <c r="I184" s="43">
        <v>3628.06</v>
      </c>
      <c r="J184" s="43"/>
      <c r="K184" s="44">
        <v>1.5761000000000001</v>
      </c>
      <c r="L184" s="44">
        <v>1.9832000000000001</v>
      </c>
      <c r="M184" s="44">
        <v>204.92</v>
      </c>
      <c r="N184" s="44">
        <v>99.89</v>
      </c>
      <c r="O184" s="44">
        <v>1.0257000000000001</v>
      </c>
      <c r="P184" s="44">
        <v>0.91349999999999998</v>
      </c>
      <c r="Q184" s="44">
        <f t="shared" si="18"/>
        <v>2.1709906951286264</v>
      </c>
      <c r="R184" s="44">
        <f t="shared" si="19"/>
        <v>2.0341682400000001</v>
      </c>
      <c r="S184" s="44">
        <v>0.79469999999999996</v>
      </c>
      <c r="T184" s="44">
        <f t="shared" si="20"/>
        <v>1.7253420908593324</v>
      </c>
      <c r="U184" s="44">
        <f t="shared" si="21"/>
        <v>91.249515000000002</v>
      </c>
      <c r="V184" s="44">
        <f t="shared" si="22"/>
        <v>1.7253420908593324</v>
      </c>
      <c r="W184" s="44">
        <f t="shared" si="23"/>
        <v>1.6166057700000001</v>
      </c>
      <c r="X184" s="44">
        <f t="shared" si="24"/>
        <v>97.387150238861267</v>
      </c>
      <c r="Y184" s="44">
        <f t="shared" si="25"/>
        <v>157.43662900000001</v>
      </c>
    </row>
    <row r="185" spans="1:25">
      <c r="A185" s="41">
        <v>39539</v>
      </c>
      <c r="B185" s="42">
        <v>6087.3</v>
      </c>
      <c r="C185" s="42">
        <v>13357.699047619048</v>
      </c>
      <c r="D185" s="42">
        <v>1385.59</v>
      </c>
      <c r="E185" s="42">
        <v>5595.4</v>
      </c>
      <c r="F185" s="42">
        <v>13937</v>
      </c>
      <c r="G185" s="42">
        <v>6948.82</v>
      </c>
      <c r="H185" s="42">
        <v>3624.8</v>
      </c>
      <c r="I185" s="43">
        <v>3825.02</v>
      </c>
      <c r="J185" s="43"/>
      <c r="K185" s="44">
        <v>1.5618000000000001</v>
      </c>
      <c r="L185" s="44">
        <v>1.9875</v>
      </c>
      <c r="M185" s="44">
        <v>198.11</v>
      </c>
      <c r="N185" s="44">
        <v>103.94</v>
      </c>
      <c r="O185" s="44">
        <v>1.0063</v>
      </c>
      <c r="P185" s="44">
        <v>0.94299999999999995</v>
      </c>
      <c r="Q185" s="44">
        <f t="shared" si="18"/>
        <v>2.1076352067868505</v>
      </c>
      <c r="R185" s="44">
        <f t="shared" si="19"/>
        <v>2.0000212500000001</v>
      </c>
      <c r="S185" s="44">
        <v>0.78559999999999997</v>
      </c>
      <c r="T185" s="44">
        <f t="shared" si="20"/>
        <v>1.6562036055143161</v>
      </c>
      <c r="U185" s="44">
        <f t="shared" si="21"/>
        <v>98.015419999999992</v>
      </c>
      <c r="V185" s="44">
        <f t="shared" si="22"/>
        <v>1.6562036055143161</v>
      </c>
      <c r="W185" s="44">
        <f t="shared" si="23"/>
        <v>1.5716393399999999</v>
      </c>
      <c r="X185" s="44">
        <f t="shared" si="24"/>
        <v>103.28927755142601</v>
      </c>
      <c r="Y185" s="44">
        <f t="shared" si="25"/>
        <v>162.33349200000001</v>
      </c>
    </row>
    <row r="186" spans="1:25">
      <c r="A186" s="41">
        <v>39569</v>
      </c>
      <c r="B186" s="42">
        <v>6053.5</v>
      </c>
      <c r="C186" s="42">
        <v>13995.333499999999</v>
      </c>
      <c r="D186" s="42">
        <v>1400.38</v>
      </c>
      <c r="E186" s="42">
        <v>5654.7</v>
      </c>
      <c r="F186" s="42">
        <v>14714.7</v>
      </c>
      <c r="G186" s="42">
        <v>7096.79</v>
      </c>
      <c r="H186" s="42">
        <v>3624.23</v>
      </c>
      <c r="I186" s="43">
        <v>3777.85</v>
      </c>
      <c r="J186" s="43"/>
      <c r="K186" s="44">
        <v>1.5553999999999999</v>
      </c>
      <c r="L186" s="44">
        <v>1.9822</v>
      </c>
      <c r="M186" s="44">
        <v>206.56</v>
      </c>
      <c r="N186" s="44">
        <v>105.5</v>
      </c>
      <c r="O186" s="44">
        <v>0.99329999999999996</v>
      </c>
      <c r="P186" s="44">
        <v>0.95579999999999998</v>
      </c>
      <c r="Q186" s="44">
        <f t="shared" si="18"/>
        <v>2.0738648252772545</v>
      </c>
      <c r="R186" s="44">
        <f t="shared" si="19"/>
        <v>1.9689192599999998</v>
      </c>
      <c r="S186" s="44">
        <v>0.78459999999999996</v>
      </c>
      <c r="T186" s="44">
        <f t="shared" si="20"/>
        <v>1.627327892864616</v>
      </c>
      <c r="U186" s="44">
        <f t="shared" si="21"/>
        <v>100.8369</v>
      </c>
      <c r="V186" s="44">
        <f t="shared" si="22"/>
        <v>1.627327892864616</v>
      </c>
      <c r="W186" s="44">
        <f t="shared" si="23"/>
        <v>1.5449788199999999</v>
      </c>
      <c r="X186" s="44">
        <f t="shared" si="24"/>
        <v>106.21161783952481</v>
      </c>
      <c r="Y186" s="44">
        <f t="shared" si="25"/>
        <v>164.09469999999999</v>
      </c>
    </row>
    <row r="187" spans="1:25">
      <c r="A187" s="41">
        <v>39601</v>
      </c>
      <c r="B187" s="42">
        <v>5625.9</v>
      </c>
      <c r="C187" s="42">
        <v>14084.600952380952</v>
      </c>
      <c r="D187" s="42">
        <v>1280</v>
      </c>
      <c r="E187" s="42">
        <v>5215.3</v>
      </c>
      <c r="F187" s="42">
        <v>14467</v>
      </c>
      <c r="G187" s="42">
        <v>6418.32</v>
      </c>
      <c r="H187" s="42">
        <v>3194.61</v>
      </c>
      <c r="I187" s="43">
        <v>3352.81</v>
      </c>
      <c r="J187" s="43"/>
      <c r="K187" s="44">
        <v>1.5753999999999999</v>
      </c>
      <c r="L187" s="44">
        <v>1.9935</v>
      </c>
      <c r="M187" s="44">
        <v>208.06</v>
      </c>
      <c r="N187" s="44">
        <v>106.07</v>
      </c>
      <c r="O187" s="44">
        <v>1.0206</v>
      </c>
      <c r="P187" s="44">
        <v>0.95809999999999995</v>
      </c>
      <c r="Q187" s="44">
        <f t="shared" si="18"/>
        <v>2.0806805135163344</v>
      </c>
      <c r="R187" s="44">
        <f t="shared" si="19"/>
        <v>2.0345661000000002</v>
      </c>
      <c r="S187" s="44">
        <v>0.79020000000000001</v>
      </c>
      <c r="T187" s="44">
        <f t="shared" si="20"/>
        <v>1.6442960025049578</v>
      </c>
      <c r="U187" s="44">
        <f t="shared" si="21"/>
        <v>101.62566699999999</v>
      </c>
      <c r="V187" s="44">
        <f t="shared" si="22"/>
        <v>1.6442960025049578</v>
      </c>
      <c r="W187" s="44">
        <f t="shared" si="23"/>
        <v>1.6078532399999999</v>
      </c>
      <c r="X187" s="44">
        <f t="shared" si="24"/>
        <v>103.92906133646875</v>
      </c>
      <c r="Y187" s="44">
        <f t="shared" si="25"/>
        <v>167.10267799999997</v>
      </c>
    </row>
    <row r="188" spans="1:25">
      <c r="A188" s="41">
        <v>39630</v>
      </c>
      <c r="B188" s="42">
        <v>5411.9</v>
      </c>
      <c r="C188" s="42">
        <v>13168.908636363636</v>
      </c>
      <c r="D188" s="42">
        <v>1267.3800000000001</v>
      </c>
      <c r="E188" s="42">
        <v>4977.3999999999996</v>
      </c>
      <c r="F188" s="42">
        <v>13592.9</v>
      </c>
      <c r="G188" s="42">
        <v>6479.56</v>
      </c>
      <c r="H188" s="42">
        <v>3336.28</v>
      </c>
      <c r="I188" s="43">
        <v>3367.82</v>
      </c>
      <c r="J188" s="43"/>
      <c r="K188" s="44">
        <v>1.5597000000000001</v>
      </c>
      <c r="L188" s="44">
        <v>1.9833000000000001</v>
      </c>
      <c r="M188" s="44">
        <v>211.46</v>
      </c>
      <c r="N188" s="44">
        <v>107.84</v>
      </c>
      <c r="O188" s="44">
        <v>1.0229999999999999</v>
      </c>
      <c r="P188" s="44">
        <v>0.94130000000000003</v>
      </c>
      <c r="Q188" s="44">
        <f t="shared" si="18"/>
        <v>2.106979708913205</v>
      </c>
      <c r="R188" s="44">
        <f t="shared" si="19"/>
        <v>2.0289158999999999</v>
      </c>
      <c r="S188" s="44">
        <v>0.78639999999999999</v>
      </c>
      <c r="T188" s="44">
        <f t="shared" si="20"/>
        <v>1.6569637735047276</v>
      </c>
      <c r="U188" s="44">
        <f t="shared" si="21"/>
        <v>101.509792</v>
      </c>
      <c r="V188" s="44">
        <f t="shared" si="22"/>
        <v>1.6569637735047276</v>
      </c>
      <c r="W188" s="44">
        <f t="shared" si="23"/>
        <v>1.5955731</v>
      </c>
      <c r="X188" s="44">
        <f t="shared" si="24"/>
        <v>105.4154447702835</v>
      </c>
      <c r="Y188" s="44">
        <f t="shared" si="25"/>
        <v>168.19804800000003</v>
      </c>
    </row>
    <row r="189" spans="1:25">
      <c r="A189" s="41">
        <v>39661</v>
      </c>
      <c r="B189" s="42">
        <v>5636.6</v>
      </c>
      <c r="C189" s="42">
        <v>12989.351428571428</v>
      </c>
      <c r="D189" s="42">
        <v>1282.83</v>
      </c>
      <c r="E189" s="42">
        <v>5135.6000000000004</v>
      </c>
      <c r="F189" s="42">
        <v>13771.2</v>
      </c>
      <c r="G189" s="42">
        <v>6422.3</v>
      </c>
      <c r="H189" s="42">
        <v>3353.24</v>
      </c>
      <c r="I189" s="43">
        <v>3365.63</v>
      </c>
      <c r="J189" s="43"/>
      <c r="K189" s="44">
        <v>1.4678</v>
      </c>
      <c r="L189" s="44">
        <v>1.8208</v>
      </c>
      <c r="M189" s="44">
        <v>213.87</v>
      </c>
      <c r="N189" s="44">
        <v>108.8</v>
      </c>
      <c r="O189" s="44">
        <v>1.0639000000000001</v>
      </c>
      <c r="P189" s="44">
        <v>0.85799999999999998</v>
      </c>
      <c r="Q189" s="44">
        <f t="shared" si="18"/>
        <v>2.1221445221445223</v>
      </c>
      <c r="R189" s="44">
        <f t="shared" si="19"/>
        <v>1.9371491200000002</v>
      </c>
      <c r="S189" s="44">
        <v>0.80579999999999996</v>
      </c>
      <c r="T189" s="44">
        <f t="shared" si="20"/>
        <v>1.7107226107226108</v>
      </c>
      <c r="U189" s="44">
        <f t="shared" si="21"/>
        <v>93.350399999999993</v>
      </c>
      <c r="V189" s="44">
        <f t="shared" si="22"/>
        <v>1.7107226107226108</v>
      </c>
      <c r="W189" s="44">
        <f t="shared" si="23"/>
        <v>1.5615924200000002</v>
      </c>
      <c r="X189" s="44">
        <f t="shared" si="24"/>
        <v>102.26525049346742</v>
      </c>
      <c r="Y189" s="44">
        <f t="shared" si="25"/>
        <v>159.69664</v>
      </c>
    </row>
    <row r="190" spans="1:25">
      <c r="A190" s="41">
        <v>39692</v>
      </c>
      <c r="B190" s="42">
        <v>4902.5</v>
      </c>
      <c r="C190" s="42">
        <v>12123.528999999999</v>
      </c>
      <c r="D190" s="42">
        <v>1166.3599999999999</v>
      </c>
      <c r="E190" s="42">
        <v>4600.5</v>
      </c>
      <c r="F190" s="42">
        <v>11752.9</v>
      </c>
      <c r="G190" s="42">
        <v>5831.02</v>
      </c>
      <c r="H190" s="42">
        <v>3090.22</v>
      </c>
      <c r="I190" s="43">
        <v>3038.2</v>
      </c>
      <c r="J190" s="43"/>
      <c r="K190" s="44">
        <v>1.4114</v>
      </c>
      <c r="L190" s="44">
        <v>1.7831999999999999</v>
      </c>
      <c r="M190" s="44">
        <v>196.24</v>
      </c>
      <c r="N190" s="44">
        <v>105.98</v>
      </c>
      <c r="O190" s="44">
        <v>1.0629</v>
      </c>
      <c r="P190" s="44">
        <v>0.79430000000000001</v>
      </c>
      <c r="Q190" s="44">
        <f t="shared" si="18"/>
        <v>2.2449955936044312</v>
      </c>
      <c r="R190" s="44">
        <f t="shared" si="19"/>
        <v>1.8953632799999998</v>
      </c>
      <c r="S190" s="44">
        <v>0.79149999999999998</v>
      </c>
      <c r="T190" s="44">
        <f t="shared" si="20"/>
        <v>1.7769104872214527</v>
      </c>
      <c r="U190" s="44">
        <f t="shared" si="21"/>
        <v>84.179914000000011</v>
      </c>
      <c r="V190" s="44">
        <f t="shared" si="22"/>
        <v>1.7769104872214527</v>
      </c>
      <c r="W190" s="44">
        <f t="shared" si="23"/>
        <v>1.50017706</v>
      </c>
      <c r="X190" s="44">
        <f t="shared" si="24"/>
        <v>99.708345093611825</v>
      </c>
      <c r="Y190" s="44">
        <f t="shared" si="25"/>
        <v>149.580172</v>
      </c>
    </row>
    <row r="191" spans="1:25">
      <c r="A191" s="41">
        <v>39722</v>
      </c>
      <c r="B191" s="42">
        <v>4377.3</v>
      </c>
      <c r="C191" s="42">
        <v>9117.0340909090919</v>
      </c>
      <c r="D191" s="42">
        <v>968.75</v>
      </c>
      <c r="E191" s="42">
        <v>4018</v>
      </c>
      <c r="F191" s="42">
        <v>9762.76</v>
      </c>
      <c r="G191" s="42">
        <v>4987.97</v>
      </c>
      <c r="H191" s="42">
        <v>2820.86</v>
      </c>
      <c r="I191" s="43">
        <v>2591.7600000000002</v>
      </c>
      <c r="J191" s="43"/>
      <c r="K191" s="44">
        <v>1.2725</v>
      </c>
      <c r="L191" s="44">
        <v>1.6074999999999999</v>
      </c>
      <c r="M191" s="44">
        <v>189.01</v>
      </c>
      <c r="N191" s="44">
        <v>98.46</v>
      </c>
      <c r="O191" s="44">
        <v>1.2122999999999999</v>
      </c>
      <c r="P191" s="44">
        <v>0.66769999999999996</v>
      </c>
      <c r="Q191" s="44">
        <f t="shared" si="18"/>
        <v>2.4075183465628278</v>
      </c>
      <c r="R191" s="44">
        <f t="shared" si="19"/>
        <v>1.9487722499999998</v>
      </c>
      <c r="S191" s="44">
        <v>0.79190000000000005</v>
      </c>
      <c r="T191" s="44">
        <f t="shared" si="20"/>
        <v>1.905796016174929</v>
      </c>
      <c r="U191" s="44">
        <f t="shared" si="21"/>
        <v>65.741741999999988</v>
      </c>
      <c r="V191" s="44">
        <f t="shared" si="22"/>
        <v>1.905796016174929</v>
      </c>
      <c r="W191" s="44">
        <f t="shared" si="23"/>
        <v>1.5426517499999999</v>
      </c>
      <c r="X191" s="44">
        <f t="shared" si="24"/>
        <v>81.217520415738676</v>
      </c>
      <c r="Y191" s="44">
        <f t="shared" si="25"/>
        <v>125.29034999999999</v>
      </c>
    </row>
    <row r="192" spans="1:25">
      <c r="A192" s="41">
        <v>39755</v>
      </c>
      <c r="B192" s="42">
        <v>4288</v>
      </c>
      <c r="C192" s="42">
        <v>8531.4499999999971</v>
      </c>
      <c r="D192" s="42">
        <v>896.24</v>
      </c>
      <c r="E192" s="42">
        <v>3742.5</v>
      </c>
      <c r="F192" s="42">
        <v>9270.6200000000008</v>
      </c>
      <c r="G192" s="42">
        <v>4669.4399999999996</v>
      </c>
      <c r="H192" s="42">
        <v>2710.96</v>
      </c>
      <c r="I192" s="43">
        <v>2430.31</v>
      </c>
      <c r="J192" s="43"/>
      <c r="K192" s="44">
        <v>1.2689999999999999</v>
      </c>
      <c r="L192" s="44">
        <v>1.5367999999999999</v>
      </c>
      <c r="M192" s="44">
        <v>158.28</v>
      </c>
      <c r="N192" s="44">
        <v>95.52</v>
      </c>
      <c r="O192" s="44">
        <v>1.2396</v>
      </c>
      <c r="P192" s="44">
        <v>0.65449999999999997</v>
      </c>
      <c r="Q192" s="44">
        <f t="shared" si="18"/>
        <v>2.3480519480519479</v>
      </c>
      <c r="R192" s="44">
        <f t="shared" si="19"/>
        <v>1.90501728</v>
      </c>
      <c r="S192" s="44">
        <v>0.8256</v>
      </c>
      <c r="T192" s="44">
        <f t="shared" si="20"/>
        <v>1.9388846447669976</v>
      </c>
      <c r="U192" s="44">
        <f t="shared" si="21"/>
        <v>62.517839999999993</v>
      </c>
      <c r="V192" s="44">
        <f t="shared" si="22"/>
        <v>1.9388846447669976</v>
      </c>
      <c r="W192" s="44">
        <f t="shared" si="23"/>
        <v>1.5730523999999999</v>
      </c>
      <c r="X192" s="44">
        <f t="shared" si="24"/>
        <v>77.0571151984511</v>
      </c>
      <c r="Y192" s="44">
        <f t="shared" si="25"/>
        <v>121.21487999999998</v>
      </c>
    </row>
    <row r="193" spans="1:25">
      <c r="A193" s="41">
        <v>39783</v>
      </c>
      <c r="B193" s="42">
        <v>4434.2</v>
      </c>
      <c r="C193" s="42">
        <v>8456.8209999999999</v>
      </c>
      <c r="D193" s="42">
        <v>903.26</v>
      </c>
      <c r="E193" s="42">
        <v>3722.3</v>
      </c>
      <c r="F193" s="42">
        <v>8987.7000000000007</v>
      </c>
      <c r="G193" s="42">
        <v>4810.2</v>
      </c>
      <c r="H193" s="42">
        <v>2715.71</v>
      </c>
      <c r="I193" s="43">
        <v>2447.62</v>
      </c>
      <c r="J193" s="43"/>
      <c r="K193" s="44">
        <v>1.3916999999999999</v>
      </c>
      <c r="L193" s="44">
        <v>1.4574</v>
      </c>
      <c r="M193" s="44">
        <v>146.91</v>
      </c>
      <c r="N193" s="44">
        <v>90.78</v>
      </c>
      <c r="O193" s="44">
        <v>1.218</v>
      </c>
      <c r="P193" s="44">
        <v>0.70450000000000002</v>
      </c>
      <c r="Q193" s="44">
        <f t="shared" si="18"/>
        <v>2.0687012065294534</v>
      </c>
      <c r="R193" s="44">
        <f t="shared" si="19"/>
        <v>1.7751132000000001</v>
      </c>
      <c r="S193" s="44">
        <v>0.95669999999999999</v>
      </c>
      <c r="T193" s="44">
        <f t="shared" si="20"/>
        <v>1.9754435770049679</v>
      </c>
      <c r="U193" s="44">
        <f t="shared" si="21"/>
        <v>63.954509999999999</v>
      </c>
      <c r="V193" s="44">
        <f t="shared" si="22"/>
        <v>1.9754435770049679</v>
      </c>
      <c r="W193" s="44">
        <f t="shared" si="23"/>
        <v>1.6950905999999999</v>
      </c>
      <c r="X193" s="44">
        <f t="shared" si="24"/>
        <v>74.532019704433495</v>
      </c>
      <c r="Y193" s="44">
        <f t="shared" si="25"/>
        <v>126.338526</v>
      </c>
    </row>
    <row r="194" spans="1:25">
      <c r="A194" s="41">
        <v>39814</v>
      </c>
      <c r="B194" s="42">
        <v>4149.6000000000004</v>
      </c>
      <c r="C194" s="42">
        <v>8331.4894736842107</v>
      </c>
      <c r="D194" s="42">
        <v>825.88</v>
      </c>
      <c r="E194" s="42">
        <v>3540.7</v>
      </c>
      <c r="F194" s="42">
        <v>8694.9</v>
      </c>
      <c r="G194" s="42">
        <v>4338.3500000000004</v>
      </c>
      <c r="H194" s="42">
        <v>2774.14</v>
      </c>
      <c r="I194" s="43">
        <v>2236.98</v>
      </c>
      <c r="J194" s="43"/>
      <c r="K194" s="44">
        <v>1.2810999999999999</v>
      </c>
      <c r="L194" s="44">
        <v>1.4538199999999999</v>
      </c>
      <c r="M194" s="44">
        <v>133.04499999999999</v>
      </c>
      <c r="N194" s="44">
        <v>89.911000000000001</v>
      </c>
      <c r="O194" s="44">
        <v>1.22925</v>
      </c>
      <c r="P194" s="44">
        <v>0.63534999999999997</v>
      </c>
      <c r="Q194" s="44">
        <f t="shared" si="18"/>
        <v>2.2882190918391436</v>
      </c>
      <c r="R194" s="44">
        <f t="shared" si="19"/>
        <v>1.7871082349999998</v>
      </c>
      <c r="S194" s="44">
        <v>0.88099000000000005</v>
      </c>
      <c r="T194" s="44">
        <f t="shared" si="20"/>
        <v>2.0163689305107422</v>
      </c>
      <c r="U194" s="44">
        <f t="shared" si="21"/>
        <v>57.124953849999997</v>
      </c>
      <c r="V194" s="44">
        <f t="shared" si="22"/>
        <v>2.0163689305107422</v>
      </c>
      <c r="W194" s="44">
        <f t="shared" si="23"/>
        <v>1.5747921749999998</v>
      </c>
      <c r="X194" s="44">
        <f t="shared" si="24"/>
        <v>73.14297335773847</v>
      </c>
      <c r="Y194" s="44">
        <f t="shared" si="25"/>
        <v>115.1849821</v>
      </c>
    </row>
    <row r="195" spans="1:25">
      <c r="A195" s="41">
        <v>39846</v>
      </c>
      <c r="B195" s="42">
        <v>3830.1</v>
      </c>
      <c r="C195" s="42">
        <v>7694.7826315789471</v>
      </c>
      <c r="D195" s="42">
        <v>735.09</v>
      </c>
      <c r="E195" s="42">
        <v>3344.5</v>
      </c>
      <c r="F195" s="42">
        <v>8123.02</v>
      </c>
      <c r="G195" s="42">
        <v>3843.74</v>
      </c>
      <c r="H195" s="42">
        <v>2522.3200000000002</v>
      </c>
      <c r="I195" s="43">
        <v>1976.23</v>
      </c>
      <c r="J195" s="43"/>
      <c r="K195" s="44">
        <v>1.2667600000000001</v>
      </c>
      <c r="L195" s="44">
        <v>1.4313199999999999</v>
      </c>
      <c r="M195" s="44">
        <v>129.40799999999999</v>
      </c>
      <c r="N195" s="44">
        <v>97.59</v>
      </c>
      <c r="O195" s="44">
        <v>1.27589</v>
      </c>
      <c r="P195" s="44">
        <v>0.63868000000000003</v>
      </c>
      <c r="Q195" s="44">
        <f t="shared" si="18"/>
        <v>2.2410596856015532</v>
      </c>
      <c r="R195" s="44">
        <f t="shared" si="19"/>
        <v>1.8262068747999998</v>
      </c>
      <c r="S195" s="44">
        <v>0.88490000000000002</v>
      </c>
      <c r="T195" s="44">
        <f t="shared" si="20"/>
        <v>1.9834032692428134</v>
      </c>
      <c r="U195" s="44">
        <f t="shared" si="21"/>
        <v>62.328781200000002</v>
      </c>
      <c r="V195" s="44">
        <f t="shared" si="22"/>
        <v>1.9834032692428134</v>
      </c>
      <c r="W195" s="44">
        <f t="shared" si="23"/>
        <v>1.6162464164000001</v>
      </c>
      <c r="X195" s="44">
        <f t="shared" si="24"/>
        <v>76.487784997139258</v>
      </c>
      <c r="Y195" s="44">
        <f t="shared" si="25"/>
        <v>123.62310840000002</v>
      </c>
    </row>
    <row r="196" spans="1:25">
      <c r="A196" s="41">
        <v>39874</v>
      </c>
      <c r="B196" s="42">
        <v>3926.1</v>
      </c>
      <c r="C196" s="42">
        <v>7764.5819047619052</v>
      </c>
      <c r="D196" s="42">
        <v>797.87</v>
      </c>
      <c r="E196" s="42">
        <v>3582.1</v>
      </c>
      <c r="F196" s="42">
        <v>8720.39</v>
      </c>
      <c r="G196" s="42">
        <v>4084.76</v>
      </c>
      <c r="H196" s="42">
        <v>2590.39</v>
      </c>
      <c r="I196" s="43">
        <v>2071.13</v>
      </c>
      <c r="J196" s="43"/>
      <c r="K196" s="44">
        <v>1.32426</v>
      </c>
      <c r="L196" s="44">
        <v>1.4322999999999999</v>
      </c>
      <c r="M196" s="44">
        <v>139.32900000000001</v>
      </c>
      <c r="N196" s="44">
        <v>98.882999999999996</v>
      </c>
      <c r="O196" s="44">
        <v>1.2627999999999999</v>
      </c>
      <c r="P196" s="44">
        <v>0.69059999999999999</v>
      </c>
      <c r="Q196" s="44">
        <f t="shared" si="18"/>
        <v>2.0739936287286418</v>
      </c>
      <c r="R196" s="44">
        <f t="shared" si="19"/>
        <v>1.8087084399999998</v>
      </c>
      <c r="S196" s="44">
        <v>0.92432999999999998</v>
      </c>
      <c r="T196" s="44">
        <f t="shared" si="20"/>
        <v>1.9175499565595135</v>
      </c>
      <c r="U196" s="44">
        <f t="shared" si="21"/>
        <v>68.2885998</v>
      </c>
      <c r="V196" s="44">
        <f t="shared" si="22"/>
        <v>1.9175499565595135</v>
      </c>
      <c r="W196" s="44">
        <f t="shared" si="23"/>
        <v>1.6722755279999999</v>
      </c>
      <c r="X196" s="44">
        <f t="shared" si="24"/>
        <v>78.304561292366174</v>
      </c>
      <c r="Y196" s="44">
        <f t="shared" si="25"/>
        <v>130.94680158</v>
      </c>
    </row>
    <row r="197" spans="1:25">
      <c r="A197" s="41">
        <v>39904</v>
      </c>
      <c r="B197" s="42">
        <v>4243.7</v>
      </c>
      <c r="C197" s="42">
        <v>8767.9595238095226</v>
      </c>
      <c r="D197" s="42">
        <v>872.81</v>
      </c>
      <c r="E197" s="42">
        <v>3780.5</v>
      </c>
      <c r="F197" s="42">
        <v>9324.83</v>
      </c>
      <c r="G197" s="42">
        <v>4769.45</v>
      </c>
      <c r="H197" s="42">
        <v>2740.58</v>
      </c>
      <c r="I197" s="43">
        <v>2375.34</v>
      </c>
      <c r="J197" s="43"/>
      <c r="K197" s="44">
        <v>1.32236</v>
      </c>
      <c r="L197" s="44">
        <v>1.47786</v>
      </c>
      <c r="M197" s="44">
        <v>141.61099999999999</v>
      </c>
      <c r="N197" s="44">
        <v>98.549000000000007</v>
      </c>
      <c r="O197" s="44">
        <v>1.19407</v>
      </c>
      <c r="P197" s="44">
        <v>0.72494999999999998</v>
      </c>
      <c r="Q197" s="44">
        <f t="shared" si="18"/>
        <v>2.0385681771156632</v>
      </c>
      <c r="R197" s="44">
        <f t="shared" si="19"/>
        <v>1.7646682901999999</v>
      </c>
      <c r="S197" s="44">
        <v>0.89449000000000001</v>
      </c>
      <c r="T197" s="44">
        <f t="shared" si="20"/>
        <v>1.8240706255603836</v>
      </c>
      <c r="U197" s="44">
        <f t="shared" si="21"/>
        <v>71.443097550000005</v>
      </c>
      <c r="V197" s="44">
        <f t="shared" si="22"/>
        <v>1.8240706255603836</v>
      </c>
      <c r="W197" s="44">
        <f t="shared" si="23"/>
        <v>1.5789904051999999</v>
      </c>
      <c r="X197" s="44">
        <f t="shared" si="24"/>
        <v>82.532012361084369</v>
      </c>
      <c r="Y197" s="44">
        <f t="shared" si="25"/>
        <v>130.31725564000001</v>
      </c>
    </row>
    <row r="198" spans="1:25">
      <c r="A198" s="41">
        <v>39934</v>
      </c>
      <c r="B198" s="42">
        <v>4417.8999999999996</v>
      </c>
      <c r="C198" s="42">
        <v>9304.4322222222236</v>
      </c>
      <c r="D198" s="42">
        <v>919.14</v>
      </c>
      <c r="E198" s="42">
        <v>3818</v>
      </c>
      <c r="F198" s="42">
        <v>10370.1</v>
      </c>
      <c r="G198" s="42">
        <v>4940.82</v>
      </c>
      <c r="H198" s="42">
        <v>2764.17</v>
      </c>
      <c r="I198" s="43">
        <v>2451.2399999999998</v>
      </c>
      <c r="J198" s="43"/>
      <c r="K198" s="44">
        <v>1.41597</v>
      </c>
      <c r="L198" s="44">
        <v>1.61869</v>
      </c>
      <c r="M198" s="44">
        <v>145.65600000000001</v>
      </c>
      <c r="N198" s="44">
        <v>95.325000000000003</v>
      </c>
      <c r="O198" s="44">
        <v>1.09131</v>
      </c>
      <c r="P198" s="44">
        <v>0.80061000000000004</v>
      </c>
      <c r="Q198" s="44">
        <f t="shared" si="18"/>
        <v>2.0218208615930351</v>
      </c>
      <c r="R198" s="44">
        <f t="shared" si="19"/>
        <v>1.7664925838999999</v>
      </c>
      <c r="S198" s="44">
        <v>0.87426000000000004</v>
      </c>
      <c r="T198" s="44">
        <f t="shared" si="20"/>
        <v>1.7686139318769436</v>
      </c>
      <c r="U198" s="44">
        <f t="shared" si="21"/>
        <v>76.318148250000007</v>
      </c>
      <c r="V198" s="44">
        <f t="shared" si="22"/>
        <v>1.7686139318769436</v>
      </c>
      <c r="W198" s="44">
        <f t="shared" si="23"/>
        <v>1.5452622207</v>
      </c>
      <c r="X198" s="44">
        <f t="shared" si="24"/>
        <v>87.349149187673532</v>
      </c>
      <c r="Y198" s="44">
        <f t="shared" si="25"/>
        <v>134.97734025</v>
      </c>
    </row>
    <row r="199" spans="1:25">
      <c r="A199" s="41">
        <v>39965</v>
      </c>
      <c r="B199" s="42">
        <v>4249.2</v>
      </c>
      <c r="C199" s="42">
        <v>9810.3068181818162</v>
      </c>
      <c r="D199" s="42">
        <v>919.32</v>
      </c>
      <c r="E199" s="42">
        <v>3954.9</v>
      </c>
      <c r="F199" s="42">
        <v>10374.9</v>
      </c>
      <c r="G199" s="42">
        <v>4808.6400000000003</v>
      </c>
      <c r="H199" s="42">
        <v>2796.11</v>
      </c>
      <c r="I199" s="43">
        <v>2401.69</v>
      </c>
      <c r="J199" s="43"/>
      <c r="K199" s="44">
        <v>1.4035200000000001</v>
      </c>
      <c r="L199" s="44">
        <v>1.64652</v>
      </c>
      <c r="M199" s="44">
        <v>154.18799999999999</v>
      </c>
      <c r="N199" s="44">
        <v>96.3</v>
      </c>
      <c r="O199" s="44">
        <v>1.16218</v>
      </c>
      <c r="P199" s="44">
        <v>0.80530000000000002</v>
      </c>
      <c r="Q199" s="44">
        <f t="shared" si="18"/>
        <v>2.0446044952191729</v>
      </c>
      <c r="R199" s="44">
        <f t="shared" si="19"/>
        <v>1.9135526136000001</v>
      </c>
      <c r="S199" s="44">
        <v>0.85214999999999996</v>
      </c>
      <c r="T199" s="44">
        <f t="shared" si="20"/>
        <v>1.7428535949335653</v>
      </c>
      <c r="U199" s="44">
        <f t="shared" si="21"/>
        <v>77.550389999999993</v>
      </c>
      <c r="V199" s="44">
        <f t="shared" si="22"/>
        <v>1.7428535949335653</v>
      </c>
      <c r="W199" s="44">
        <f t="shared" si="23"/>
        <v>1.6311428736000002</v>
      </c>
      <c r="X199" s="44">
        <f t="shared" si="24"/>
        <v>82.861518869710366</v>
      </c>
      <c r="Y199" s="44">
        <f t="shared" si="25"/>
        <v>135.158976</v>
      </c>
    </row>
    <row r="200" spans="1:25">
      <c r="A200" s="41">
        <v>39995</v>
      </c>
      <c r="B200" s="42">
        <v>4608.3999999999996</v>
      </c>
      <c r="C200" s="42">
        <v>9691.119999999999</v>
      </c>
      <c r="D200" s="42">
        <v>987.47</v>
      </c>
      <c r="E200" s="42">
        <v>4244</v>
      </c>
      <c r="F200" s="42">
        <v>10787.2</v>
      </c>
      <c r="G200" s="42">
        <v>5332.14</v>
      </c>
      <c r="H200" s="42">
        <v>3016.2</v>
      </c>
      <c r="I200" s="43">
        <v>2638.13</v>
      </c>
      <c r="J200" s="43"/>
      <c r="K200" s="44">
        <v>1.42561</v>
      </c>
      <c r="L200" s="44">
        <v>1.6710499999999999</v>
      </c>
      <c r="M200" s="44">
        <v>158.55699999999999</v>
      </c>
      <c r="N200" s="44">
        <v>94.662000000000006</v>
      </c>
      <c r="O200" s="44">
        <v>1.07752</v>
      </c>
      <c r="P200" s="44">
        <v>0.83565</v>
      </c>
      <c r="Q200" s="44">
        <f t="shared" si="18"/>
        <v>1.9997008316879075</v>
      </c>
      <c r="R200" s="44">
        <f t="shared" si="19"/>
        <v>1.8005897959999999</v>
      </c>
      <c r="S200" s="44">
        <v>0.85277000000000003</v>
      </c>
      <c r="T200" s="44">
        <f t="shared" si="20"/>
        <v>1.7059893496080896</v>
      </c>
      <c r="U200" s="44">
        <f t="shared" si="21"/>
        <v>79.104300300000006</v>
      </c>
      <c r="V200" s="44">
        <f t="shared" si="22"/>
        <v>1.7059893496080896</v>
      </c>
      <c r="W200" s="44">
        <f t="shared" si="23"/>
        <v>1.5361232872000001</v>
      </c>
      <c r="X200" s="44">
        <f t="shared" si="24"/>
        <v>87.851733610513037</v>
      </c>
      <c r="Y200" s="44">
        <f t="shared" si="25"/>
        <v>134.95109382000001</v>
      </c>
    </row>
    <row r="201" spans="1:25">
      <c r="A201" s="41">
        <v>40028</v>
      </c>
      <c r="B201" s="42">
        <v>4908.8999999999996</v>
      </c>
      <c r="C201" s="42">
        <v>10430.350952380953</v>
      </c>
      <c r="D201" s="42">
        <v>1020.62</v>
      </c>
      <c r="E201" s="42">
        <v>4479.1000000000004</v>
      </c>
      <c r="F201" s="42">
        <v>10868.2</v>
      </c>
      <c r="G201" s="42">
        <v>5464.61</v>
      </c>
      <c r="H201" s="42">
        <v>3098</v>
      </c>
      <c r="I201" s="43">
        <v>2775.17</v>
      </c>
      <c r="J201" s="43"/>
      <c r="K201" s="44">
        <v>1.4331100000000001</v>
      </c>
      <c r="L201" s="44">
        <v>1.62842</v>
      </c>
      <c r="M201" s="44">
        <v>158.375</v>
      </c>
      <c r="N201" s="44">
        <v>92.968000000000004</v>
      </c>
      <c r="O201" s="44">
        <v>1.09432</v>
      </c>
      <c r="P201" s="44">
        <v>0.84333999999999998</v>
      </c>
      <c r="Q201" s="44">
        <f t="shared" si="18"/>
        <v>1.9309175421538169</v>
      </c>
      <c r="R201" s="44">
        <f t="shared" si="19"/>
        <v>1.7820125743999999</v>
      </c>
      <c r="S201" s="44">
        <v>0.87990999999999997</v>
      </c>
      <c r="T201" s="44">
        <f t="shared" si="20"/>
        <v>1.6993264875376481</v>
      </c>
      <c r="U201" s="44">
        <f t="shared" si="21"/>
        <v>78.403633119999995</v>
      </c>
      <c r="V201" s="44">
        <f t="shared" si="22"/>
        <v>1.6993264875376481</v>
      </c>
      <c r="W201" s="44">
        <f t="shared" si="23"/>
        <v>1.5682809352</v>
      </c>
      <c r="X201" s="44">
        <f t="shared" si="24"/>
        <v>84.955040573141318</v>
      </c>
      <c r="Y201" s="44">
        <f t="shared" si="25"/>
        <v>133.23337048000002</v>
      </c>
    </row>
    <row r="202" spans="1:25">
      <c r="A202" s="41">
        <v>40057</v>
      </c>
      <c r="B202" s="42">
        <v>5133.8999999999996</v>
      </c>
      <c r="C202" s="42">
        <v>10302.869473684212</v>
      </c>
      <c r="D202" s="42">
        <v>1057.08</v>
      </c>
      <c r="E202" s="42">
        <v>4743.6000000000004</v>
      </c>
      <c r="F202" s="42">
        <v>11395</v>
      </c>
      <c r="G202" s="42">
        <v>5675.16</v>
      </c>
      <c r="H202" s="42">
        <v>3161.06</v>
      </c>
      <c r="I202" s="43">
        <v>2872.63</v>
      </c>
      <c r="J202" s="43"/>
      <c r="K202" s="44">
        <v>1.4636800000000001</v>
      </c>
      <c r="L202" s="44">
        <v>1.6005</v>
      </c>
      <c r="M202" s="44">
        <v>151.39400000000001</v>
      </c>
      <c r="N202" s="44">
        <v>89.71</v>
      </c>
      <c r="O202" s="44">
        <v>1.06901</v>
      </c>
      <c r="P202" s="44">
        <v>0.88354999999999995</v>
      </c>
      <c r="Q202" s="44">
        <f t="shared" si="18"/>
        <v>1.8114424763737198</v>
      </c>
      <c r="R202" s="44">
        <f t="shared" si="19"/>
        <v>1.710950505</v>
      </c>
      <c r="S202" s="44">
        <v>0.91420000000000001</v>
      </c>
      <c r="T202" s="44">
        <f t="shared" si="20"/>
        <v>1.6565898930451024</v>
      </c>
      <c r="U202" s="44">
        <f t="shared" si="21"/>
        <v>79.26327049999999</v>
      </c>
      <c r="V202" s="44">
        <f t="shared" si="22"/>
        <v>1.6565898930451024</v>
      </c>
      <c r="W202" s="44">
        <f t="shared" si="23"/>
        <v>1.5646885568000002</v>
      </c>
      <c r="X202" s="44">
        <f t="shared" si="24"/>
        <v>83.918765961029351</v>
      </c>
      <c r="Y202" s="44">
        <f t="shared" si="25"/>
        <v>131.30673279999999</v>
      </c>
    </row>
    <row r="203" spans="1:25">
      <c r="A203" s="41">
        <v>40087</v>
      </c>
      <c r="B203" s="42">
        <v>5044.6000000000004</v>
      </c>
      <c r="C203" s="42">
        <v>10066.243333333332</v>
      </c>
      <c r="D203" s="42">
        <v>1036.19</v>
      </c>
      <c r="E203" s="42">
        <v>4643.2</v>
      </c>
      <c r="F203" s="42">
        <v>10910.8</v>
      </c>
      <c r="G203" s="42">
        <v>5414.96</v>
      </c>
      <c r="H203" s="42">
        <v>3215.62</v>
      </c>
      <c r="I203" s="43">
        <v>2743.5</v>
      </c>
      <c r="J203" s="43"/>
      <c r="K203" s="44">
        <v>1.4718500000000001</v>
      </c>
      <c r="L203" s="44">
        <v>1.64558</v>
      </c>
      <c r="M203" s="44">
        <v>143.584</v>
      </c>
      <c r="N203" s="44">
        <v>90.078999999999994</v>
      </c>
      <c r="O203" s="44">
        <v>1.0843799999999999</v>
      </c>
      <c r="P203" s="44">
        <v>0.90007999999999999</v>
      </c>
      <c r="Q203" s="44">
        <f t="shared" ref="Q203:Q265" si="26">L203/P203</f>
        <v>1.8282597102479781</v>
      </c>
      <c r="R203" s="44">
        <f t="shared" ref="R203:R265" si="27">L203*O203</f>
        <v>1.7844340403999999</v>
      </c>
      <c r="S203" s="44">
        <v>0.89356999999999998</v>
      </c>
      <c r="T203" s="44">
        <f t="shared" ref="T203:T265" si="28">K203/P203</f>
        <v>1.6352435339080973</v>
      </c>
      <c r="U203" s="44">
        <f t="shared" ref="U203:U265" si="29">P203*N203</f>
        <v>81.078306319999996</v>
      </c>
      <c r="V203" s="44">
        <f t="shared" ref="V203:V265" si="30">K203/P203</f>
        <v>1.6352435339080973</v>
      </c>
      <c r="W203" s="44">
        <f t="shared" ref="W203:W265" si="31">K203*O203</f>
        <v>1.596044703</v>
      </c>
      <c r="X203" s="44">
        <f t="shared" ref="X203:X265" si="32">1/O203*N203</f>
        <v>83.069588151754914</v>
      </c>
      <c r="Y203" s="44">
        <f t="shared" ref="Y203:Y265" si="33">K203*N203</f>
        <v>132.58277615</v>
      </c>
    </row>
    <row r="204" spans="1:25">
      <c r="A204" s="41">
        <v>40119</v>
      </c>
      <c r="B204" s="42">
        <v>5190.7</v>
      </c>
      <c r="C204" s="42">
        <v>9640.9915789473689</v>
      </c>
      <c r="D204" s="42">
        <v>1095.6300000000001</v>
      </c>
      <c r="E204" s="42">
        <v>4701.3999999999996</v>
      </c>
      <c r="F204" s="42">
        <v>11447.2</v>
      </c>
      <c r="G204" s="42">
        <v>5625.95</v>
      </c>
      <c r="H204" s="42">
        <v>3125.52</v>
      </c>
      <c r="I204" s="43">
        <v>2797.25</v>
      </c>
      <c r="J204" s="43"/>
      <c r="K204" s="44">
        <v>1.5007600000000001</v>
      </c>
      <c r="L204" s="44">
        <v>1.6444799999999999</v>
      </c>
      <c r="M204" s="44">
        <v>146.79499999999999</v>
      </c>
      <c r="N204" s="44">
        <v>86.328000000000003</v>
      </c>
      <c r="O204" s="44">
        <v>1.0560099999999999</v>
      </c>
      <c r="P204" s="44">
        <v>0.91668000000000005</v>
      </c>
      <c r="Q204" s="44">
        <f t="shared" si="26"/>
        <v>1.7939520879696293</v>
      </c>
      <c r="R204" s="44">
        <f t="shared" si="27"/>
        <v>1.7365873247999997</v>
      </c>
      <c r="S204" s="44">
        <v>0.91235999999999995</v>
      </c>
      <c r="T204" s="44">
        <f t="shared" si="28"/>
        <v>1.6371689139067067</v>
      </c>
      <c r="U204" s="44">
        <f t="shared" si="29"/>
        <v>79.135151040000011</v>
      </c>
      <c r="V204" s="44">
        <f t="shared" si="30"/>
        <v>1.6371689139067067</v>
      </c>
      <c r="W204" s="44">
        <f t="shared" si="31"/>
        <v>1.5848175676</v>
      </c>
      <c r="X204" s="44">
        <f t="shared" si="32"/>
        <v>81.749225859603612</v>
      </c>
      <c r="Y204" s="44">
        <f t="shared" si="33"/>
        <v>129.55760928000001</v>
      </c>
    </row>
    <row r="205" spans="1:25">
      <c r="A205" s="41">
        <v>40148</v>
      </c>
      <c r="B205" s="42">
        <v>5412.9</v>
      </c>
      <c r="C205" s="42">
        <v>10169.007619047617</v>
      </c>
      <c r="D205" s="42">
        <v>1115.0999999999999</v>
      </c>
      <c r="E205" s="42">
        <v>4870.6000000000004</v>
      </c>
      <c r="F205" s="42">
        <v>11746.1</v>
      </c>
      <c r="G205" s="42">
        <v>5957.43</v>
      </c>
      <c r="H205" s="42">
        <v>3230.15</v>
      </c>
      <c r="I205" s="43">
        <v>2964.96</v>
      </c>
      <c r="J205" s="43"/>
      <c r="K205" s="44">
        <v>1.43306</v>
      </c>
      <c r="L205" s="44">
        <v>1.61446</v>
      </c>
      <c r="M205" s="44">
        <v>141.965</v>
      </c>
      <c r="N205" s="44">
        <v>93.14</v>
      </c>
      <c r="O205" s="44">
        <v>1.04559</v>
      </c>
      <c r="P205" s="44">
        <v>0.89798999999999995</v>
      </c>
      <c r="Q205" s="44">
        <f t="shared" si="26"/>
        <v>1.7978596643615186</v>
      </c>
      <c r="R205" s="44">
        <f t="shared" si="27"/>
        <v>1.6880632314000001</v>
      </c>
      <c r="S205" s="44">
        <v>0.88741000000000003</v>
      </c>
      <c r="T205" s="44">
        <f t="shared" si="28"/>
        <v>1.5958529605006737</v>
      </c>
      <c r="U205" s="44">
        <f t="shared" si="29"/>
        <v>83.638788599999998</v>
      </c>
      <c r="V205" s="44">
        <f t="shared" si="30"/>
        <v>1.5958529605006737</v>
      </c>
      <c r="W205" s="44">
        <f t="shared" si="31"/>
        <v>1.4983932054</v>
      </c>
      <c r="X205" s="44">
        <f t="shared" si="32"/>
        <v>89.078893256438946</v>
      </c>
      <c r="Y205" s="44">
        <f t="shared" si="33"/>
        <v>133.47520840000001</v>
      </c>
    </row>
    <row r="206" spans="1:25">
      <c r="A206" s="41">
        <v>40179</v>
      </c>
      <c r="B206" s="42">
        <v>5188.5</v>
      </c>
      <c r="C206" s="42">
        <v>10661.623157894737</v>
      </c>
      <c r="D206" s="42">
        <v>1073.8699999999999</v>
      </c>
      <c r="E206" s="42">
        <v>4569.6000000000004</v>
      </c>
      <c r="F206" s="42">
        <v>11094.3</v>
      </c>
      <c r="G206" s="42">
        <v>5608.79</v>
      </c>
      <c r="H206" s="42">
        <v>3164.65</v>
      </c>
      <c r="I206" s="43">
        <v>2776.83</v>
      </c>
      <c r="J206" s="43"/>
      <c r="K206" s="44">
        <v>1.38611</v>
      </c>
      <c r="L206" s="44">
        <v>1.59842</v>
      </c>
      <c r="M206" s="44">
        <v>149.81800000000001</v>
      </c>
      <c r="N206" s="44">
        <v>90.254999999999995</v>
      </c>
      <c r="O206" s="44">
        <v>1.07023</v>
      </c>
      <c r="P206" s="44">
        <v>0.88356000000000001</v>
      </c>
      <c r="Q206" s="44">
        <f t="shared" si="26"/>
        <v>1.8090678618316809</v>
      </c>
      <c r="R206" s="44">
        <f t="shared" si="27"/>
        <v>1.7106770365999999</v>
      </c>
      <c r="S206" s="44">
        <v>0.86672000000000005</v>
      </c>
      <c r="T206" s="44">
        <f t="shared" si="28"/>
        <v>1.5687785775725474</v>
      </c>
      <c r="U206" s="44">
        <f t="shared" si="29"/>
        <v>79.745707799999991</v>
      </c>
      <c r="V206" s="44">
        <f t="shared" si="30"/>
        <v>1.5687785775725474</v>
      </c>
      <c r="W206" s="44">
        <f t="shared" si="31"/>
        <v>1.4834565053</v>
      </c>
      <c r="X206" s="44">
        <f t="shared" si="32"/>
        <v>84.332339777431017</v>
      </c>
      <c r="Y206" s="44">
        <f t="shared" si="33"/>
        <v>125.10335804999998</v>
      </c>
    </row>
    <row r="207" spans="1:25">
      <c r="A207" s="41">
        <v>40210</v>
      </c>
      <c r="B207" s="42">
        <v>5354.5</v>
      </c>
      <c r="C207" s="42">
        <v>10175.128947368421</v>
      </c>
      <c r="D207" s="42">
        <v>1104.49</v>
      </c>
      <c r="E207" s="42">
        <v>4637.7</v>
      </c>
      <c r="F207" s="42">
        <v>11629.6</v>
      </c>
      <c r="G207" s="42">
        <v>5598.46</v>
      </c>
      <c r="H207" s="42">
        <v>3156.1</v>
      </c>
      <c r="I207" s="43">
        <v>2728.47</v>
      </c>
      <c r="J207" s="43"/>
      <c r="K207" s="44">
        <v>1.3631</v>
      </c>
      <c r="L207" s="44">
        <v>1.5233399999999999</v>
      </c>
      <c r="M207" s="44">
        <v>143.84399999999999</v>
      </c>
      <c r="N207" s="44">
        <v>88.95</v>
      </c>
      <c r="O207" s="44">
        <v>1.05132</v>
      </c>
      <c r="P207" s="44">
        <v>0.89505000000000001</v>
      </c>
      <c r="Q207" s="44">
        <f t="shared" si="26"/>
        <v>1.7019607843137254</v>
      </c>
      <c r="R207" s="44">
        <f t="shared" si="27"/>
        <v>1.6015178087999999</v>
      </c>
      <c r="S207" s="44">
        <v>0.89454</v>
      </c>
      <c r="T207" s="44">
        <f t="shared" si="28"/>
        <v>1.5229316797944248</v>
      </c>
      <c r="U207" s="44">
        <f t="shared" si="29"/>
        <v>79.614697500000005</v>
      </c>
      <c r="V207" s="44">
        <f t="shared" si="30"/>
        <v>1.5229316797944248</v>
      </c>
      <c r="W207" s="44">
        <f t="shared" si="31"/>
        <v>1.433054292</v>
      </c>
      <c r="X207" s="44">
        <f t="shared" si="32"/>
        <v>84.607921470151808</v>
      </c>
      <c r="Y207" s="44">
        <f t="shared" si="33"/>
        <v>121.24774500000001</v>
      </c>
    </row>
    <row r="208" spans="1:25">
      <c r="A208" s="41">
        <v>40238</v>
      </c>
      <c r="B208" s="42">
        <v>5679.6</v>
      </c>
      <c r="C208" s="42">
        <v>10671.490454545454</v>
      </c>
      <c r="D208" s="42">
        <v>1169.43</v>
      </c>
      <c r="E208" s="42">
        <v>4875.5</v>
      </c>
      <c r="F208" s="42">
        <v>12037.7</v>
      </c>
      <c r="G208" s="42">
        <v>6153.55</v>
      </c>
      <c r="H208" s="42">
        <v>3267.99</v>
      </c>
      <c r="I208" s="43">
        <v>2931.16</v>
      </c>
      <c r="J208" s="43"/>
      <c r="K208" s="44">
        <v>1.3506199999999999</v>
      </c>
      <c r="L208" s="44">
        <v>1.51773</v>
      </c>
      <c r="M208" s="44">
        <v>134.78800000000001</v>
      </c>
      <c r="N208" s="44">
        <v>93.451999999999998</v>
      </c>
      <c r="O208" s="44">
        <v>1.01563</v>
      </c>
      <c r="P208" s="44">
        <v>0.91661999999999999</v>
      </c>
      <c r="Q208" s="44">
        <f t="shared" si="26"/>
        <v>1.6557897492963278</v>
      </c>
      <c r="R208" s="44">
        <f t="shared" si="27"/>
        <v>1.5414521199</v>
      </c>
      <c r="S208" s="44">
        <v>0.88992000000000004</v>
      </c>
      <c r="T208" s="44">
        <f t="shared" si="28"/>
        <v>1.4734786498221728</v>
      </c>
      <c r="U208" s="44">
        <f t="shared" si="29"/>
        <v>85.659972240000002</v>
      </c>
      <c r="V208" s="44">
        <f t="shared" si="30"/>
        <v>1.4734786498221728</v>
      </c>
      <c r="W208" s="44">
        <f t="shared" si="31"/>
        <v>1.3717301905999999</v>
      </c>
      <c r="X208" s="44">
        <f t="shared" si="32"/>
        <v>92.013823931943705</v>
      </c>
      <c r="Y208" s="44">
        <f t="shared" si="33"/>
        <v>126.21814024</v>
      </c>
    </row>
    <row r="209" spans="1:25">
      <c r="A209" s="41">
        <v>40269</v>
      </c>
      <c r="B209" s="42">
        <v>5553.3</v>
      </c>
      <c r="C209" s="42">
        <v>11139.769999999999</v>
      </c>
      <c r="D209" s="42">
        <v>1186.69</v>
      </c>
      <c r="E209" s="42">
        <v>4807.3999999999996</v>
      </c>
      <c r="F209" s="42">
        <v>12210.7</v>
      </c>
      <c r="G209" s="42">
        <v>6135.7</v>
      </c>
      <c r="H209" s="42">
        <v>3286.13</v>
      </c>
      <c r="I209" s="43">
        <v>2816.86</v>
      </c>
      <c r="J209" s="43"/>
      <c r="K209" s="44">
        <v>1.3293600000000001</v>
      </c>
      <c r="L209" s="44">
        <v>1.5264899999999999</v>
      </c>
      <c r="M209" s="44">
        <v>141.83500000000001</v>
      </c>
      <c r="N209" s="44">
        <v>93.831000000000003</v>
      </c>
      <c r="O209" s="44">
        <v>1.0175099999999999</v>
      </c>
      <c r="P209" s="44">
        <v>0.92395000000000005</v>
      </c>
      <c r="Q209" s="44">
        <f t="shared" si="26"/>
        <v>1.6521348557822391</v>
      </c>
      <c r="R209" s="44">
        <f t="shared" si="27"/>
        <v>1.5532188398999998</v>
      </c>
      <c r="S209" s="44">
        <v>0.87041000000000002</v>
      </c>
      <c r="T209" s="44">
        <f t="shared" si="28"/>
        <v>1.4387791547161644</v>
      </c>
      <c r="U209" s="44">
        <f t="shared" si="29"/>
        <v>86.695152450000009</v>
      </c>
      <c r="V209" s="44">
        <f t="shared" si="30"/>
        <v>1.4387791547161644</v>
      </c>
      <c r="W209" s="44">
        <f t="shared" si="31"/>
        <v>1.3526370936000001</v>
      </c>
      <c r="X209" s="44">
        <f t="shared" si="32"/>
        <v>92.216292714567928</v>
      </c>
      <c r="Y209" s="44">
        <f t="shared" si="33"/>
        <v>124.73517816000002</v>
      </c>
    </row>
    <row r="210" spans="1:25">
      <c r="A210" s="41">
        <v>40301</v>
      </c>
      <c r="B210" s="42">
        <v>5188.3999999999996</v>
      </c>
      <c r="C210" s="42">
        <v>10103.978333333334</v>
      </c>
      <c r="D210" s="42">
        <v>1089.4100000000001</v>
      </c>
      <c r="E210" s="42">
        <v>4429.7</v>
      </c>
      <c r="F210" s="42">
        <v>11763</v>
      </c>
      <c r="G210" s="42">
        <v>5964.33</v>
      </c>
      <c r="H210" s="42">
        <v>3061.23</v>
      </c>
      <c r="I210" s="43">
        <v>2610.2600000000002</v>
      </c>
      <c r="J210" s="43"/>
      <c r="K210" s="44">
        <v>1.2307999999999999</v>
      </c>
      <c r="L210" s="44">
        <v>1.4535199999999999</v>
      </c>
      <c r="M210" s="44">
        <v>143.83699999999999</v>
      </c>
      <c r="N210" s="44">
        <v>91.165000000000006</v>
      </c>
      <c r="O210" s="44">
        <v>1.04318</v>
      </c>
      <c r="P210" s="44">
        <v>0.84691000000000005</v>
      </c>
      <c r="Q210" s="44">
        <f t="shared" si="26"/>
        <v>1.7162626489237343</v>
      </c>
      <c r="R210" s="44">
        <f t="shared" si="27"/>
        <v>1.5162829936</v>
      </c>
      <c r="S210" s="44">
        <v>0.84655000000000002</v>
      </c>
      <c r="T210" s="44">
        <f t="shared" si="28"/>
        <v>1.4532831115466813</v>
      </c>
      <c r="U210" s="44">
        <f t="shared" si="29"/>
        <v>77.208550150000008</v>
      </c>
      <c r="V210" s="44">
        <f t="shared" si="30"/>
        <v>1.4532831115466813</v>
      </c>
      <c r="W210" s="44">
        <f t="shared" si="31"/>
        <v>1.2839459439999998</v>
      </c>
      <c r="X210" s="44">
        <f t="shared" si="32"/>
        <v>87.391437719281427</v>
      </c>
      <c r="Y210" s="44">
        <f t="shared" si="33"/>
        <v>112.205882</v>
      </c>
    </row>
    <row r="211" spans="1:25">
      <c r="A211" s="41">
        <v>40330</v>
      </c>
      <c r="B211" s="42">
        <v>4916.8999999999996</v>
      </c>
      <c r="C211" s="42">
        <v>9786.0545454545463</v>
      </c>
      <c r="D211" s="42">
        <v>1030.71</v>
      </c>
      <c r="E211" s="42">
        <v>4301.5</v>
      </c>
      <c r="F211" s="42">
        <v>11294.4</v>
      </c>
      <c r="G211" s="42">
        <v>5965.52</v>
      </c>
      <c r="H211" s="42">
        <v>2972.09</v>
      </c>
      <c r="I211" s="43">
        <v>2573.3200000000002</v>
      </c>
      <c r="J211" s="43"/>
      <c r="K211" s="44">
        <v>1.22326</v>
      </c>
      <c r="L211" s="44">
        <v>1.4940800000000001</v>
      </c>
      <c r="M211" s="44">
        <v>132.476</v>
      </c>
      <c r="N211" s="44">
        <v>88.394999999999996</v>
      </c>
      <c r="O211" s="44">
        <v>1.06298</v>
      </c>
      <c r="P211" s="44">
        <v>0.84067999999999998</v>
      </c>
      <c r="Q211" s="44">
        <f t="shared" si="26"/>
        <v>1.7772279583194559</v>
      </c>
      <c r="R211" s="44">
        <f t="shared" si="27"/>
        <v>1.5881771584000002</v>
      </c>
      <c r="S211" s="44">
        <v>0.81850000000000001</v>
      </c>
      <c r="T211" s="44">
        <f t="shared" si="28"/>
        <v>1.4550839796355333</v>
      </c>
      <c r="U211" s="44">
        <f t="shared" si="29"/>
        <v>74.311908599999995</v>
      </c>
      <c r="V211" s="44">
        <f t="shared" si="30"/>
        <v>1.4550839796355333</v>
      </c>
      <c r="W211" s="44">
        <f t="shared" si="31"/>
        <v>1.3003009148</v>
      </c>
      <c r="X211" s="44">
        <f t="shared" si="32"/>
        <v>83.157726391841791</v>
      </c>
      <c r="Y211" s="44">
        <f t="shared" si="33"/>
        <v>108.1300677</v>
      </c>
    </row>
    <row r="212" spans="1:25">
      <c r="A212" s="41">
        <v>40360</v>
      </c>
      <c r="B212" s="42">
        <v>5258</v>
      </c>
      <c r="C212" s="42">
        <v>9456.8352380952365</v>
      </c>
      <c r="D212" s="42">
        <v>1101.5999999999999</v>
      </c>
      <c r="E212" s="42">
        <v>4493.5</v>
      </c>
      <c r="F212" s="42">
        <v>11713.4</v>
      </c>
      <c r="G212" s="42">
        <v>6147.97</v>
      </c>
      <c r="H212" s="42">
        <v>3034.62</v>
      </c>
      <c r="I212" s="43">
        <v>2742.14</v>
      </c>
      <c r="J212" s="43"/>
      <c r="K212" s="44">
        <v>1.3050600000000001</v>
      </c>
      <c r="L212" s="44">
        <v>1.56724</v>
      </c>
      <c r="M212" s="44">
        <v>132.06700000000001</v>
      </c>
      <c r="N212" s="44">
        <v>86.417000000000002</v>
      </c>
      <c r="O212" s="44">
        <v>1.02854</v>
      </c>
      <c r="P212" s="44">
        <v>0.90283999999999998</v>
      </c>
      <c r="Q212" s="44">
        <f t="shared" si="26"/>
        <v>1.7359000487351026</v>
      </c>
      <c r="R212" s="44">
        <f t="shared" si="27"/>
        <v>1.6119690296</v>
      </c>
      <c r="S212" s="44">
        <v>0.83113999999999999</v>
      </c>
      <c r="T212" s="44">
        <f t="shared" si="28"/>
        <v>1.4455052944043243</v>
      </c>
      <c r="U212" s="44">
        <f t="shared" si="29"/>
        <v>78.020724279999996</v>
      </c>
      <c r="V212" s="44">
        <f t="shared" si="30"/>
        <v>1.4455052944043243</v>
      </c>
      <c r="W212" s="44">
        <f t="shared" si="31"/>
        <v>1.3423064124000001</v>
      </c>
      <c r="X212" s="44">
        <f t="shared" si="32"/>
        <v>84.019095027903631</v>
      </c>
      <c r="Y212" s="44">
        <f t="shared" si="33"/>
        <v>112.77937002000002</v>
      </c>
    </row>
    <row r="213" spans="1:25">
      <c r="A213" s="41">
        <v>40392</v>
      </c>
      <c r="B213" s="42">
        <v>5225.2</v>
      </c>
      <c r="C213" s="42">
        <v>9268.2350000000024</v>
      </c>
      <c r="D213" s="42">
        <v>1049.33</v>
      </c>
      <c r="E213" s="42">
        <v>4404.2</v>
      </c>
      <c r="F213" s="42">
        <v>11913.9</v>
      </c>
      <c r="G213" s="42">
        <v>5925.22</v>
      </c>
      <c r="H213" s="42">
        <v>3036.1</v>
      </c>
      <c r="I213" s="43">
        <v>2622.95</v>
      </c>
      <c r="J213" s="43"/>
      <c r="K213" s="44">
        <v>1.26891</v>
      </c>
      <c r="L213" s="44">
        <v>1.53487</v>
      </c>
      <c r="M213" s="44">
        <v>135.864</v>
      </c>
      <c r="N213" s="44">
        <v>84.171000000000006</v>
      </c>
      <c r="O213" s="44">
        <v>1.06433</v>
      </c>
      <c r="P213" s="44">
        <v>0.89237999999999995</v>
      </c>
      <c r="Q213" s="44">
        <f t="shared" si="26"/>
        <v>1.7199735538671868</v>
      </c>
      <c r="R213" s="44">
        <f t="shared" si="27"/>
        <v>1.6336081870999999</v>
      </c>
      <c r="S213" s="44">
        <v>0.82655000000000001</v>
      </c>
      <c r="T213" s="44">
        <f t="shared" si="28"/>
        <v>1.4219390842466215</v>
      </c>
      <c r="U213" s="44">
        <f t="shared" si="29"/>
        <v>75.112516979999995</v>
      </c>
      <c r="V213" s="44">
        <f t="shared" si="30"/>
        <v>1.4219390842466215</v>
      </c>
      <c r="W213" s="44">
        <f t="shared" si="31"/>
        <v>1.3505389803000001</v>
      </c>
      <c r="X213" s="44">
        <f t="shared" si="32"/>
        <v>79.083554912480153</v>
      </c>
      <c r="Y213" s="44">
        <f t="shared" si="33"/>
        <v>106.80542361000001</v>
      </c>
    </row>
    <row r="214" spans="1:25">
      <c r="A214" s="41">
        <v>40422</v>
      </c>
      <c r="B214" s="42">
        <v>5548.6</v>
      </c>
      <c r="C214" s="42">
        <v>9346.7240000000002</v>
      </c>
      <c r="D214" s="42">
        <v>1141.2</v>
      </c>
      <c r="E214" s="42">
        <v>4582.8999999999996</v>
      </c>
      <c r="F214" s="42">
        <v>12368.7</v>
      </c>
      <c r="G214" s="42">
        <v>6229.02</v>
      </c>
      <c r="H214" s="42">
        <v>3178.09</v>
      </c>
      <c r="I214" s="43">
        <v>2747.9</v>
      </c>
      <c r="J214" s="43"/>
      <c r="K214" s="44">
        <v>1.36283</v>
      </c>
      <c r="L214" s="44">
        <v>1.57108</v>
      </c>
      <c r="M214" s="44">
        <v>129.196</v>
      </c>
      <c r="N214" s="44">
        <v>83.492999999999995</v>
      </c>
      <c r="O214" s="44">
        <v>1.0298700000000001</v>
      </c>
      <c r="P214" s="44">
        <v>0.96560999999999997</v>
      </c>
      <c r="Q214" s="44">
        <f t="shared" si="26"/>
        <v>1.6270336885492074</v>
      </c>
      <c r="R214" s="44">
        <f t="shared" si="27"/>
        <v>1.6180081596000002</v>
      </c>
      <c r="S214" s="44">
        <v>0.86736000000000002</v>
      </c>
      <c r="T214" s="44">
        <f t="shared" si="28"/>
        <v>1.4113669079649134</v>
      </c>
      <c r="U214" s="44">
        <f t="shared" si="29"/>
        <v>80.621675729999993</v>
      </c>
      <c r="V214" s="44">
        <f t="shared" si="30"/>
        <v>1.4113669079649134</v>
      </c>
      <c r="W214" s="44">
        <f t="shared" si="31"/>
        <v>1.4035377321</v>
      </c>
      <c r="X214" s="44">
        <f t="shared" si="32"/>
        <v>81.071397360831938</v>
      </c>
      <c r="Y214" s="44">
        <f t="shared" si="33"/>
        <v>113.78676519</v>
      </c>
    </row>
    <row r="215" spans="1:25">
      <c r="A215" s="41">
        <v>40452</v>
      </c>
      <c r="B215" s="42">
        <v>5675.2</v>
      </c>
      <c r="C215" s="42">
        <v>9455.0930000000008</v>
      </c>
      <c r="D215" s="42">
        <v>1183.26</v>
      </c>
      <c r="E215" s="42">
        <v>4661.6000000000004</v>
      </c>
      <c r="F215" s="42">
        <v>12676.2</v>
      </c>
      <c r="G215" s="42">
        <v>6601.37</v>
      </c>
      <c r="H215" s="42">
        <v>3304.89</v>
      </c>
      <c r="I215" s="43">
        <v>2844.99</v>
      </c>
      <c r="J215" s="43"/>
      <c r="K215" s="44">
        <v>1.39459</v>
      </c>
      <c r="L215" s="44">
        <v>1.6034999999999999</v>
      </c>
      <c r="M215" s="44">
        <v>131.16300000000001</v>
      </c>
      <c r="N215" s="44">
        <v>80.352000000000004</v>
      </c>
      <c r="O215" s="44">
        <v>1.01885</v>
      </c>
      <c r="P215" s="44">
        <v>0.98297999999999996</v>
      </c>
      <c r="Q215" s="44">
        <f t="shared" si="26"/>
        <v>1.6312641152414087</v>
      </c>
      <c r="R215" s="44">
        <f t="shared" si="27"/>
        <v>1.6337259749999999</v>
      </c>
      <c r="S215" s="44">
        <v>0.86924000000000001</v>
      </c>
      <c r="T215" s="44">
        <f t="shared" si="28"/>
        <v>1.4187369020732874</v>
      </c>
      <c r="U215" s="44">
        <f t="shared" si="29"/>
        <v>78.984408959999996</v>
      </c>
      <c r="V215" s="44">
        <f t="shared" si="30"/>
        <v>1.4187369020732874</v>
      </c>
      <c r="W215" s="44">
        <f t="shared" si="31"/>
        <v>1.4208780215000001</v>
      </c>
      <c r="X215" s="44">
        <f t="shared" si="32"/>
        <v>78.865387446631004</v>
      </c>
      <c r="Y215" s="44">
        <f t="shared" si="33"/>
        <v>112.05809568000001</v>
      </c>
    </row>
    <row r="216" spans="1:25">
      <c r="A216" s="41">
        <v>40483</v>
      </c>
      <c r="B216" s="42">
        <v>5528.3</v>
      </c>
      <c r="C216" s="42">
        <v>9797.1805000000004</v>
      </c>
      <c r="D216" s="42">
        <v>1180.55</v>
      </c>
      <c r="E216" s="42">
        <v>4584.3999999999996</v>
      </c>
      <c r="F216" s="42">
        <v>12952.9</v>
      </c>
      <c r="G216" s="42">
        <v>6688.49</v>
      </c>
      <c r="H216" s="42">
        <v>3264.5</v>
      </c>
      <c r="I216" s="43">
        <v>2650.99</v>
      </c>
      <c r="J216" s="43"/>
      <c r="K216" s="44">
        <v>1.2981</v>
      </c>
      <c r="L216" s="44">
        <v>1.5556700000000001</v>
      </c>
      <c r="M216" s="44">
        <v>128.93600000000001</v>
      </c>
      <c r="N216" s="44">
        <v>83.662000000000006</v>
      </c>
      <c r="O216" s="44">
        <v>1.02528</v>
      </c>
      <c r="P216" s="44">
        <v>0.95875999999999995</v>
      </c>
      <c r="Q216" s="44">
        <f t="shared" si="26"/>
        <v>1.6225854228378325</v>
      </c>
      <c r="R216" s="44">
        <f t="shared" si="27"/>
        <v>1.5949973376</v>
      </c>
      <c r="S216" s="44">
        <v>0.83426</v>
      </c>
      <c r="T216" s="44">
        <f t="shared" si="28"/>
        <v>1.3539363344319748</v>
      </c>
      <c r="U216" s="44">
        <f t="shared" si="29"/>
        <v>80.211779120000003</v>
      </c>
      <c r="V216" s="44">
        <f t="shared" si="30"/>
        <v>1.3539363344319748</v>
      </c>
      <c r="W216" s="44">
        <f t="shared" si="31"/>
        <v>1.330915968</v>
      </c>
      <c r="X216" s="44">
        <f t="shared" si="32"/>
        <v>81.59917290886392</v>
      </c>
      <c r="Y216" s="44">
        <f t="shared" si="33"/>
        <v>108.60164220000001</v>
      </c>
    </row>
    <row r="217" spans="1:25">
      <c r="A217" s="41">
        <v>40513</v>
      </c>
      <c r="B217" s="42">
        <v>5899.9</v>
      </c>
      <c r="C217" s="42">
        <v>10254.458571428571</v>
      </c>
      <c r="D217" s="42">
        <v>1257.6400000000001</v>
      </c>
      <c r="E217" s="42">
        <v>4745.2</v>
      </c>
      <c r="F217" s="42">
        <v>13443.2</v>
      </c>
      <c r="G217" s="42">
        <v>6914.19</v>
      </c>
      <c r="H217" s="42">
        <v>3309.03</v>
      </c>
      <c r="I217" s="43">
        <v>2792.82</v>
      </c>
      <c r="J217" s="43"/>
      <c r="K217" s="44">
        <v>1.3363400000000001</v>
      </c>
      <c r="L217" s="44">
        <v>1.55897</v>
      </c>
      <c r="M217" s="44">
        <v>130.13900000000001</v>
      </c>
      <c r="N217" s="44">
        <v>81.188999999999993</v>
      </c>
      <c r="O217" s="44">
        <v>0.99426000000000003</v>
      </c>
      <c r="P217" s="44">
        <v>1.02291</v>
      </c>
      <c r="Q217" s="44">
        <f t="shared" si="26"/>
        <v>1.5240539245876958</v>
      </c>
      <c r="R217" s="44">
        <f t="shared" si="27"/>
        <v>1.5500215122000001</v>
      </c>
      <c r="S217" s="44">
        <v>0.85729999999999995</v>
      </c>
      <c r="T217" s="44">
        <f t="shared" si="28"/>
        <v>1.3064101436098974</v>
      </c>
      <c r="U217" s="44">
        <f t="shared" si="29"/>
        <v>83.049039989999997</v>
      </c>
      <c r="V217" s="44">
        <f t="shared" si="30"/>
        <v>1.3064101436098974</v>
      </c>
      <c r="W217" s="44">
        <f t="shared" si="31"/>
        <v>1.3286694084000001</v>
      </c>
      <c r="X217" s="44">
        <f t="shared" si="32"/>
        <v>81.657715285740139</v>
      </c>
      <c r="Y217" s="44">
        <f t="shared" si="33"/>
        <v>108.49610826</v>
      </c>
    </row>
    <row r="218" spans="1:25">
      <c r="A218" s="41">
        <v>40546</v>
      </c>
      <c r="B218" s="42">
        <v>5862.9</v>
      </c>
      <c r="C218" s="42">
        <v>10449.530000000002</v>
      </c>
      <c r="D218" s="42">
        <v>1286.1199999999999</v>
      </c>
      <c r="E218" s="42">
        <v>4753.8999999999996</v>
      </c>
      <c r="F218" s="42">
        <v>13552</v>
      </c>
      <c r="G218" s="42">
        <v>7077.48</v>
      </c>
      <c r="H218" s="42">
        <v>3338.74</v>
      </c>
      <c r="I218" s="43">
        <v>2953.63</v>
      </c>
      <c r="J218" s="43"/>
      <c r="K218" s="44">
        <v>1.3690199999999999</v>
      </c>
      <c r="L218" s="44">
        <v>1.60111</v>
      </c>
      <c r="M218" s="44">
        <v>126.169</v>
      </c>
      <c r="N218" s="44">
        <v>82.057000000000002</v>
      </c>
      <c r="O218" s="44">
        <v>1.0006200000000001</v>
      </c>
      <c r="P218" s="44">
        <v>0.99643999999999999</v>
      </c>
      <c r="Q218" s="44">
        <f t="shared" si="26"/>
        <v>1.6068303159246919</v>
      </c>
      <c r="R218" s="44">
        <f t="shared" si="27"/>
        <v>1.6021026882000002</v>
      </c>
      <c r="S218" s="44">
        <v>0.85494000000000003</v>
      </c>
      <c r="T218" s="44">
        <f t="shared" si="28"/>
        <v>1.3739111236000159</v>
      </c>
      <c r="U218" s="44">
        <f t="shared" si="29"/>
        <v>81.764877080000005</v>
      </c>
      <c r="V218" s="44">
        <f t="shared" si="30"/>
        <v>1.3739111236000159</v>
      </c>
      <c r="W218" s="44">
        <f t="shared" si="31"/>
        <v>1.3698687923999999</v>
      </c>
      <c r="X218" s="44">
        <f t="shared" si="32"/>
        <v>82.006156183166439</v>
      </c>
      <c r="Y218" s="44">
        <f t="shared" si="33"/>
        <v>112.33767413999999</v>
      </c>
    </row>
    <row r="219" spans="1:25">
      <c r="A219" s="41">
        <v>40575</v>
      </c>
      <c r="B219" s="42">
        <v>5994</v>
      </c>
      <c r="C219" s="42">
        <v>10622.266842105264</v>
      </c>
      <c r="D219" s="42">
        <v>1327.22</v>
      </c>
      <c r="E219" s="42">
        <v>4831.7</v>
      </c>
      <c r="F219" s="42">
        <v>14136.5</v>
      </c>
      <c r="G219" s="42">
        <v>7272.32</v>
      </c>
      <c r="H219" s="42">
        <v>3370.52</v>
      </c>
      <c r="I219" s="43">
        <v>3013.09</v>
      </c>
      <c r="J219" s="43"/>
      <c r="K219" s="44">
        <v>1.38087</v>
      </c>
      <c r="L219" s="44">
        <v>1.62656</v>
      </c>
      <c r="M219" s="44">
        <v>131.37899999999999</v>
      </c>
      <c r="N219" s="44">
        <v>81.766000000000005</v>
      </c>
      <c r="O219" s="44">
        <v>0.97148999999999996</v>
      </c>
      <c r="P219" s="44">
        <v>1.0182199999999999</v>
      </c>
      <c r="Q219" s="44">
        <f t="shared" si="26"/>
        <v>1.5974543811749917</v>
      </c>
      <c r="R219" s="44">
        <f t="shared" si="27"/>
        <v>1.5801867744</v>
      </c>
      <c r="S219" s="44">
        <v>0.8488</v>
      </c>
      <c r="T219" s="44">
        <f t="shared" si="28"/>
        <v>1.3561607511146905</v>
      </c>
      <c r="U219" s="44">
        <f t="shared" si="29"/>
        <v>83.255776519999998</v>
      </c>
      <c r="V219" s="44">
        <f t="shared" si="30"/>
        <v>1.3561607511146905</v>
      </c>
      <c r="W219" s="44">
        <f t="shared" si="31"/>
        <v>1.3415013963</v>
      </c>
      <c r="X219" s="44">
        <f t="shared" si="32"/>
        <v>84.165560118992474</v>
      </c>
      <c r="Y219" s="44">
        <f t="shared" si="33"/>
        <v>112.90821642000002</v>
      </c>
    </row>
    <row r="220" spans="1:25">
      <c r="A220" s="41">
        <v>40603</v>
      </c>
      <c r="B220" s="42">
        <v>5908.8</v>
      </c>
      <c r="C220" s="42">
        <v>9852.4463636363653</v>
      </c>
      <c r="D220" s="42">
        <v>1325.83</v>
      </c>
      <c r="E220" s="42">
        <v>4837.8999999999996</v>
      </c>
      <c r="F220" s="42">
        <v>14116.1</v>
      </c>
      <c r="G220" s="42">
        <v>7041.31</v>
      </c>
      <c r="H220" s="42">
        <v>3439.85</v>
      </c>
      <c r="I220" s="43">
        <v>2910.91</v>
      </c>
      <c r="J220" s="43"/>
      <c r="K220" s="44">
        <v>1.4174100000000001</v>
      </c>
      <c r="L220" s="44">
        <v>1.60398</v>
      </c>
      <c r="M220" s="44">
        <v>132.94499999999999</v>
      </c>
      <c r="N220" s="44">
        <v>83.179000000000002</v>
      </c>
      <c r="O220" s="44">
        <v>0.96975999999999996</v>
      </c>
      <c r="P220" s="44">
        <v>1.03308</v>
      </c>
      <c r="Q220" s="44">
        <f t="shared" si="26"/>
        <v>1.5526193518410965</v>
      </c>
      <c r="R220" s="44">
        <f t="shared" si="27"/>
        <v>1.5554756448</v>
      </c>
      <c r="S220" s="44">
        <v>0.88353000000000004</v>
      </c>
      <c r="T220" s="44">
        <f t="shared" si="28"/>
        <v>1.3720234638169357</v>
      </c>
      <c r="U220" s="44">
        <f t="shared" si="29"/>
        <v>85.930561319999995</v>
      </c>
      <c r="V220" s="44">
        <f t="shared" si="30"/>
        <v>1.3720234638169357</v>
      </c>
      <c r="W220" s="44">
        <f t="shared" si="31"/>
        <v>1.3745475216</v>
      </c>
      <c r="X220" s="44">
        <f t="shared" si="32"/>
        <v>85.772768520046199</v>
      </c>
      <c r="Y220" s="44">
        <f t="shared" si="33"/>
        <v>117.89874639000001</v>
      </c>
    </row>
    <row r="221" spans="1:25">
      <c r="A221" s="41">
        <v>40634</v>
      </c>
      <c r="B221" s="42">
        <v>6069.9</v>
      </c>
      <c r="C221" s="42">
        <v>9644.6249999999982</v>
      </c>
      <c r="D221" s="42">
        <v>1363.61</v>
      </c>
      <c r="E221" s="42">
        <v>4823.2</v>
      </c>
      <c r="F221" s="42">
        <v>13944.8</v>
      </c>
      <c r="G221" s="42">
        <v>7514.46</v>
      </c>
      <c r="H221" s="42">
        <v>3519.33</v>
      </c>
      <c r="I221" s="43">
        <v>3011.25</v>
      </c>
      <c r="J221" s="43"/>
      <c r="K221" s="44">
        <v>1.4804299999999999</v>
      </c>
      <c r="L221" s="44">
        <v>1.67022</v>
      </c>
      <c r="M221" s="44">
        <v>133.357</v>
      </c>
      <c r="N221" s="44">
        <v>81.186000000000007</v>
      </c>
      <c r="O221" s="44">
        <v>0.94481000000000004</v>
      </c>
      <c r="P221" s="44">
        <v>1.09677</v>
      </c>
      <c r="Q221" s="44">
        <f t="shared" si="26"/>
        <v>1.5228534697338549</v>
      </c>
      <c r="R221" s="44">
        <f t="shared" si="27"/>
        <v>1.5780405582000001</v>
      </c>
      <c r="S221" s="44">
        <v>0.88593999999999995</v>
      </c>
      <c r="T221" s="44">
        <f t="shared" si="28"/>
        <v>1.3498089845637644</v>
      </c>
      <c r="U221" s="44">
        <f t="shared" si="29"/>
        <v>89.042369220000012</v>
      </c>
      <c r="V221" s="44">
        <f t="shared" si="30"/>
        <v>1.3498089845637644</v>
      </c>
      <c r="W221" s="44">
        <f t="shared" si="31"/>
        <v>1.3987250682999999</v>
      </c>
      <c r="X221" s="44">
        <f t="shared" si="32"/>
        <v>85.928387718165567</v>
      </c>
      <c r="Y221" s="44">
        <f t="shared" si="33"/>
        <v>120.19018998</v>
      </c>
    </row>
    <row r="222" spans="1:25">
      <c r="A222" s="41">
        <v>40665</v>
      </c>
      <c r="B222" s="42">
        <v>5990</v>
      </c>
      <c r="C222" s="42">
        <v>9650.7836842105262</v>
      </c>
      <c r="D222" s="42">
        <v>1345.2</v>
      </c>
      <c r="E222" s="42">
        <v>4708.3</v>
      </c>
      <c r="F222" s="42">
        <v>13802.9</v>
      </c>
      <c r="G222" s="42">
        <v>7293.69</v>
      </c>
      <c r="H222" s="42">
        <v>3547.64</v>
      </c>
      <c r="I222" s="43">
        <v>2861.92</v>
      </c>
      <c r="J222" s="43"/>
      <c r="K222" s="44">
        <v>1.4394100000000001</v>
      </c>
      <c r="L222" s="44">
        <v>1.64507</v>
      </c>
      <c r="M222" s="44">
        <v>135.602</v>
      </c>
      <c r="N222" s="44">
        <v>81.5</v>
      </c>
      <c r="O222" s="44">
        <v>0.96833999999999998</v>
      </c>
      <c r="P222" s="44">
        <v>1.0656699999999999</v>
      </c>
      <c r="Q222" s="44">
        <f t="shared" si="26"/>
        <v>1.5436955154972929</v>
      </c>
      <c r="R222" s="44">
        <f t="shared" si="27"/>
        <v>1.5929870838</v>
      </c>
      <c r="S222" s="44">
        <v>0.87490999999999997</v>
      </c>
      <c r="T222" s="44">
        <f t="shared" si="28"/>
        <v>1.3507089436692412</v>
      </c>
      <c r="U222" s="44">
        <f t="shared" si="29"/>
        <v>86.852104999999995</v>
      </c>
      <c r="V222" s="44">
        <f t="shared" si="30"/>
        <v>1.3507089436692412</v>
      </c>
      <c r="W222" s="44">
        <f t="shared" si="31"/>
        <v>1.3938382793999999</v>
      </c>
      <c r="X222" s="44">
        <f t="shared" si="32"/>
        <v>84.164652911167579</v>
      </c>
      <c r="Y222" s="44">
        <f t="shared" si="33"/>
        <v>117.31191500000001</v>
      </c>
    </row>
    <row r="223" spans="1:25">
      <c r="A223" s="41">
        <v>40695</v>
      </c>
      <c r="B223" s="42">
        <v>5945.7</v>
      </c>
      <c r="C223" s="42">
        <v>9541.5322727272742</v>
      </c>
      <c r="D223" s="42">
        <v>1320.64</v>
      </c>
      <c r="E223" s="42">
        <v>4608</v>
      </c>
      <c r="F223" s="42">
        <v>13300.9</v>
      </c>
      <c r="G223" s="42">
        <v>7376.24</v>
      </c>
      <c r="H223" s="42">
        <v>3448.35</v>
      </c>
      <c r="I223" s="43">
        <v>2848.53</v>
      </c>
      <c r="J223" s="43"/>
      <c r="K223" s="44">
        <v>1.4491700000000001</v>
      </c>
      <c r="L223" s="44">
        <v>1.60406</v>
      </c>
      <c r="M223" s="44">
        <v>134.047</v>
      </c>
      <c r="N223" s="44">
        <v>80.563000000000002</v>
      </c>
      <c r="O223" s="44">
        <v>0.96386000000000005</v>
      </c>
      <c r="P223" s="44">
        <v>1.0707899999999999</v>
      </c>
      <c r="Q223" s="44">
        <f t="shared" si="26"/>
        <v>1.4980154838950683</v>
      </c>
      <c r="R223" s="44">
        <f t="shared" si="27"/>
        <v>1.5460892716000001</v>
      </c>
      <c r="S223" s="44">
        <v>0.90330999999999995</v>
      </c>
      <c r="T223" s="44">
        <f t="shared" si="28"/>
        <v>1.3533652723689988</v>
      </c>
      <c r="U223" s="44">
        <f t="shared" si="29"/>
        <v>86.266054769999997</v>
      </c>
      <c r="V223" s="44">
        <f t="shared" si="30"/>
        <v>1.3533652723689988</v>
      </c>
      <c r="W223" s="44">
        <f t="shared" si="31"/>
        <v>1.3967969962000002</v>
      </c>
      <c r="X223" s="44">
        <f t="shared" si="32"/>
        <v>83.583715477351475</v>
      </c>
      <c r="Y223" s="44">
        <f t="shared" si="33"/>
        <v>116.74948271000001</v>
      </c>
    </row>
    <row r="224" spans="1:25">
      <c r="A224" s="41">
        <v>40725</v>
      </c>
      <c r="B224" s="42">
        <v>5815.2</v>
      </c>
      <c r="C224" s="42">
        <v>9996.6784999999982</v>
      </c>
      <c r="D224" s="42">
        <v>1292.28</v>
      </c>
      <c r="E224" s="42">
        <v>4424.6000000000004</v>
      </c>
      <c r="F224" s="42">
        <v>12945.6</v>
      </c>
      <c r="G224" s="42">
        <v>7158.77</v>
      </c>
      <c r="H224" s="42">
        <v>3395.63</v>
      </c>
      <c r="I224" s="43">
        <v>2670.37</v>
      </c>
      <c r="J224" s="43"/>
      <c r="K224" s="44">
        <v>1.4397200000000001</v>
      </c>
      <c r="L224" s="44">
        <v>1.6419900000000001</v>
      </c>
      <c r="M224" s="44">
        <v>129.27799999999999</v>
      </c>
      <c r="N224" s="44">
        <v>76.733999999999995</v>
      </c>
      <c r="O224" s="44">
        <v>0.95533999999999997</v>
      </c>
      <c r="P224" s="44">
        <v>1.0988599999999999</v>
      </c>
      <c r="Q224" s="44">
        <f t="shared" si="26"/>
        <v>1.4942667855777807</v>
      </c>
      <c r="R224" s="44">
        <f t="shared" si="27"/>
        <v>1.5686587266000001</v>
      </c>
      <c r="S224" s="44">
        <v>0.87616000000000005</v>
      </c>
      <c r="T224" s="44">
        <f t="shared" si="28"/>
        <v>1.3101942012631274</v>
      </c>
      <c r="U224" s="44">
        <f t="shared" si="29"/>
        <v>84.319923239999994</v>
      </c>
      <c r="V224" s="44">
        <f t="shared" si="30"/>
        <v>1.3101942012631274</v>
      </c>
      <c r="W224" s="44">
        <f t="shared" si="31"/>
        <v>1.3754221048000002</v>
      </c>
      <c r="X224" s="44">
        <f t="shared" si="32"/>
        <v>80.321142211149962</v>
      </c>
      <c r="Y224" s="44">
        <f t="shared" si="33"/>
        <v>110.47547448</v>
      </c>
    </row>
    <row r="225" spans="1:25">
      <c r="A225" s="41">
        <v>40756</v>
      </c>
      <c r="B225" s="42">
        <v>5394.5</v>
      </c>
      <c r="C225" s="42">
        <v>9072.9426086956537</v>
      </c>
      <c r="D225" s="42">
        <v>1218.8900000000001</v>
      </c>
      <c r="E225" s="42">
        <v>4296.5</v>
      </c>
      <c r="F225" s="42">
        <v>12768.7</v>
      </c>
      <c r="G225" s="42">
        <v>5784.85</v>
      </c>
      <c r="H225" s="42">
        <v>3323.07</v>
      </c>
      <c r="I225" s="43">
        <v>2302.08</v>
      </c>
      <c r="J225" s="43"/>
      <c r="K225" s="44">
        <v>1.4379200000000001</v>
      </c>
      <c r="L225" s="44">
        <v>1.6254999999999999</v>
      </c>
      <c r="M225" s="44">
        <v>126.755</v>
      </c>
      <c r="N225" s="44">
        <v>76.667000000000002</v>
      </c>
      <c r="O225" s="44">
        <v>0.97821000000000002</v>
      </c>
      <c r="P225" s="44">
        <v>1.0686899999999999</v>
      </c>
      <c r="Q225" s="44">
        <f t="shared" si="26"/>
        <v>1.5210210631707979</v>
      </c>
      <c r="R225" s="44">
        <f t="shared" si="27"/>
        <v>1.590080355</v>
      </c>
      <c r="S225" s="44">
        <v>0.88444</v>
      </c>
      <c r="T225" s="44">
        <f t="shared" si="28"/>
        <v>1.3454977589385138</v>
      </c>
      <c r="U225" s="44">
        <f t="shared" si="29"/>
        <v>81.933256229999998</v>
      </c>
      <c r="V225" s="44">
        <f t="shared" si="30"/>
        <v>1.3454977589385138</v>
      </c>
      <c r="W225" s="44">
        <f t="shared" si="31"/>
        <v>1.4065877232000001</v>
      </c>
      <c r="X225" s="44">
        <f t="shared" si="32"/>
        <v>78.374786600014318</v>
      </c>
      <c r="Y225" s="44">
        <f t="shared" si="33"/>
        <v>110.24101264000001</v>
      </c>
    </row>
    <row r="226" spans="1:25">
      <c r="A226" s="41">
        <v>40787</v>
      </c>
      <c r="B226" s="42">
        <v>5128.5</v>
      </c>
      <c r="C226" s="42">
        <v>8695.4240000000009</v>
      </c>
      <c r="D226" s="42">
        <v>1131.42</v>
      </c>
      <c r="E226" s="42">
        <v>4008.6</v>
      </c>
      <c r="F226" s="42">
        <v>11623.8</v>
      </c>
      <c r="G226" s="42">
        <v>5502.02</v>
      </c>
      <c r="H226" s="42">
        <v>3343.35</v>
      </c>
      <c r="I226" s="43">
        <v>2179.66</v>
      </c>
      <c r="J226" s="43"/>
      <c r="K226" s="44">
        <v>1.3386100000000001</v>
      </c>
      <c r="L226" s="44">
        <v>1.5584100000000001</v>
      </c>
      <c r="M226" s="44">
        <v>124.629</v>
      </c>
      <c r="N226" s="44">
        <v>76.981999999999999</v>
      </c>
      <c r="O226" s="44">
        <v>1.04928</v>
      </c>
      <c r="P226" s="44">
        <v>0.96616999999999997</v>
      </c>
      <c r="Q226" s="44">
        <f t="shared" si="26"/>
        <v>1.6129770123270233</v>
      </c>
      <c r="R226" s="44">
        <f t="shared" si="27"/>
        <v>1.6352084448000002</v>
      </c>
      <c r="S226" s="44">
        <v>0.85882999999999998</v>
      </c>
      <c r="T226" s="44">
        <f t="shared" si="28"/>
        <v>1.385480816005465</v>
      </c>
      <c r="U226" s="44">
        <f t="shared" si="29"/>
        <v>74.377698940000002</v>
      </c>
      <c r="V226" s="44">
        <f t="shared" si="30"/>
        <v>1.385480816005465</v>
      </c>
      <c r="W226" s="44">
        <f t="shared" si="31"/>
        <v>1.4045767008000001</v>
      </c>
      <c r="X226" s="44">
        <f t="shared" si="32"/>
        <v>73.366498932601402</v>
      </c>
      <c r="Y226" s="44">
        <f t="shared" si="33"/>
        <v>103.04887502000001</v>
      </c>
    </row>
    <row r="227" spans="1:25">
      <c r="A227" s="41">
        <v>40819</v>
      </c>
      <c r="B227" s="42">
        <v>5544.2</v>
      </c>
      <c r="C227" s="42">
        <v>8733.5630000000001</v>
      </c>
      <c r="D227" s="42">
        <v>1253.3</v>
      </c>
      <c r="E227" s="42">
        <v>4298.1000000000004</v>
      </c>
      <c r="F227" s="42">
        <v>12252.1</v>
      </c>
      <c r="G227" s="42">
        <v>6141.34</v>
      </c>
      <c r="H227" s="42">
        <v>3332.56</v>
      </c>
      <c r="I227" s="43">
        <v>2385.2199999999998</v>
      </c>
      <c r="J227" s="43"/>
      <c r="K227" s="44">
        <v>1.38439</v>
      </c>
      <c r="L227" s="44">
        <v>1.60639</v>
      </c>
      <c r="M227" s="44">
        <v>120.051</v>
      </c>
      <c r="N227" s="44">
        <v>78.277000000000001</v>
      </c>
      <c r="O227" s="44">
        <v>0.99961</v>
      </c>
      <c r="P227" s="44">
        <v>1.05385</v>
      </c>
      <c r="Q227" s="44">
        <f t="shared" si="26"/>
        <v>1.5243061156711109</v>
      </c>
      <c r="R227" s="44">
        <f t="shared" si="27"/>
        <v>1.6057635078999999</v>
      </c>
      <c r="S227" s="44">
        <v>0.86182000000000003</v>
      </c>
      <c r="T227" s="44">
        <f t="shared" si="28"/>
        <v>1.3136499501826637</v>
      </c>
      <c r="U227" s="44">
        <f t="shared" si="29"/>
        <v>82.492216450000001</v>
      </c>
      <c r="V227" s="44">
        <f t="shared" si="30"/>
        <v>1.3136499501826637</v>
      </c>
      <c r="W227" s="44">
        <f t="shared" si="31"/>
        <v>1.3838500879</v>
      </c>
      <c r="X227" s="44">
        <f t="shared" si="32"/>
        <v>78.307539940576831</v>
      </c>
      <c r="Y227" s="44">
        <f t="shared" si="33"/>
        <v>108.36589603</v>
      </c>
    </row>
    <row r="228" spans="1:25">
      <c r="A228" s="41">
        <v>40848</v>
      </c>
      <c r="B228" s="42">
        <v>5505.4</v>
      </c>
      <c r="C228" s="42">
        <v>8506.1050000000014</v>
      </c>
      <c r="D228" s="42">
        <v>1246.96</v>
      </c>
      <c r="E228" s="42">
        <v>4119.8</v>
      </c>
      <c r="F228" s="42">
        <v>12204.1</v>
      </c>
      <c r="G228" s="42">
        <v>6088.84</v>
      </c>
      <c r="H228" s="42">
        <v>3270.21</v>
      </c>
      <c r="I228" s="43">
        <v>2330.4299999999998</v>
      </c>
      <c r="J228" s="43"/>
      <c r="K228" s="44">
        <v>1.3439300000000001</v>
      </c>
      <c r="L228" s="44">
        <v>1.5694900000000001</v>
      </c>
      <c r="M228" s="44">
        <v>125.745</v>
      </c>
      <c r="N228" s="44">
        <v>77.58</v>
      </c>
      <c r="O228" s="44">
        <v>1.0188299999999999</v>
      </c>
      <c r="P228" s="44">
        <v>1.0267299999999999</v>
      </c>
      <c r="Q228" s="44">
        <f t="shared" si="26"/>
        <v>1.5286297273869471</v>
      </c>
      <c r="R228" s="44">
        <f t="shared" si="27"/>
        <v>1.5990434966999998</v>
      </c>
      <c r="S228" s="44">
        <v>0.85589999999999999</v>
      </c>
      <c r="T228" s="44">
        <f t="shared" si="28"/>
        <v>1.3089419808518308</v>
      </c>
      <c r="U228" s="44">
        <f t="shared" si="29"/>
        <v>79.653713399999987</v>
      </c>
      <c r="V228" s="44">
        <f t="shared" si="30"/>
        <v>1.3089419808518308</v>
      </c>
      <c r="W228" s="44">
        <f t="shared" si="31"/>
        <v>1.3692362018999999</v>
      </c>
      <c r="X228" s="44">
        <f t="shared" si="32"/>
        <v>76.146167662907459</v>
      </c>
      <c r="Y228" s="44">
        <f t="shared" si="33"/>
        <v>104.26208940000001</v>
      </c>
    </row>
    <row r="229" spans="1:25">
      <c r="A229" s="41">
        <v>40878</v>
      </c>
      <c r="B229" s="42">
        <v>5572.3</v>
      </c>
      <c r="C229" s="42">
        <v>8505.9919047619042</v>
      </c>
      <c r="D229" s="42">
        <v>1257.5999999999999</v>
      </c>
      <c r="E229" s="42">
        <v>4056.6</v>
      </c>
      <c r="F229" s="42">
        <v>11955.1</v>
      </c>
      <c r="G229" s="42">
        <v>5898.35</v>
      </c>
      <c r="H229" s="42">
        <v>3274.71</v>
      </c>
      <c r="I229" s="43">
        <v>2316.5500000000002</v>
      </c>
      <c r="J229" s="43"/>
      <c r="K229" s="44">
        <v>1.2957700000000001</v>
      </c>
      <c r="L229" s="44">
        <v>1.55457</v>
      </c>
      <c r="M229" s="44">
        <v>121.779</v>
      </c>
      <c r="N229" s="44">
        <v>76.872</v>
      </c>
      <c r="O229" s="44">
        <v>1.0206999999999999</v>
      </c>
      <c r="P229" s="44">
        <v>1.0202100000000001</v>
      </c>
      <c r="Q229" s="44">
        <f t="shared" si="26"/>
        <v>1.5237745170112036</v>
      </c>
      <c r="R229" s="44">
        <f t="shared" si="27"/>
        <v>1.586749599</v>
      </c>
      <c r="S229" s="44">
        <v>0.83318999999999999</v>
      </c>
      <c r="T229" s="44">
        <f t="shared" si="28"/>
        <v>1.2701012536634615</v>
      </c>
      <c r="U229" s="44">
        <f t="shared" si="29"/>
        <v>78.425583119999999</v>
      </c>
      <c r="V229" s="44">
        <f t="shared" si="30"/>
        <v>1.2701012536634615</v>
      </c>
      <c r="W229" s="44">
        <f t="shared" si="31"/>
        <v>1.3225924390000001</v>
      </c>
      <c r="X229" s="44">
        <f t="shared" si="32"/>
        <v>75.313020476143834</v>
      </c>
      <c r="Y229" s="44">
        <f t="shared" si="33"/>
        <v>99.608431440000004</v>
      </c>
    </row>
    <row r="230" spans="1:25">
      <c r="A230" s="41">
        <v>40910</v>
      </c>
      <c r="B230" s="42">
        <v>5681.6</v>
      </c>
      <c r="C230" s="42">
        <v>8616.7089473684209</v>
      </c>
      <c r="D230" s="42">
        <v>1312.41</v>
      </c>
      <c r="E230" s="42">
        <v>4262.7</v>
      </c>
      <c r="F230" s="42">
        <v>12452.2</v>
      </c>
      <c r="G230" s="42">
        <v>6458.91</v>
      </c>
      <c r="H230" s="42">
        <v>3296.2</v>
      </c>
      <c r="I230" s="43">
        <v>2416.66</v>
      </c>
      <c r="J230" s="43"/>
      <c r="K230" s="44">
        <v>1.3082499999999999</v>
      </c>
      <c r="L230" s="44">
        <v>1.5764800000000001</v>
      </c>
      <c r="M230" s="44">
        <v>119.416</v>
      </c>
      <c r="N230" s="44">
        <v>76.295000000000002</v>
      </c>
      <c r="O230" s="44">
        <v>1.0021100000000001</v>
      </c>
      <c r="P230" s="44">
        <v>1.0625800000000001</v>
      </c>
      <c r="Q230" s="44">
        <f t="shared" si="26"/>
        <v>1.483634173426942</v>
      </c>
      <c r="R230" s="44">
        <f t="shared" si="27"/>
        <v>1.5798063728000002</v>
      </c>
      <c r="S230" s="44">
        <v>0.83023000000000002</v>
      </c>
      <c r="T230" s="44">
        <f t="shared" si="28"/>
        <v>1.2312014154228386</v>
      </c>
      <c r="U230" s="44">
        <f t="shared" si="29"/>
        <v>81.069541100000009</v>
      </c>
      <c r="V230" s="44">
        <f t="shared" si="30"/>
        <v>1.2312014154228386</v>
      </c>
      <c r="W230" s="44">
        <f t="shared" si="31"/>
        <v>1.3110104075</v>
      </c>
      <c r="X230" s="44">
        <f t="shared" si="32"/>
        <v>76.134356507768601</v>
      </c>
      <c r="Y230" s="44">
        <f t="shared" si="33"/>
        <v>99.812933749999999</v>
      </c>
    </row>
    <row r="231" spans="1:25">
      <c r="A231" s="41">
        <v>40940</v>
      </c>
      <c r="B231" s="42">
        <v>5871.5</v>
      </c>
      <c r="C231" s="42">
        <v>9242.3271428571425</v>
      </c>
      <c r="D231" s="42">
        <v>1365.68</v>
      </c>
      <c r="E231" s="42">
        <v>4298.5</v>
      </c>
      <c r="F231" s="42">
        <v>12644</v>
      </c>
      <c r="G231" s="42">
        <v>6856.08</v>
      </c>
      <c r="H231" s="42">
        <v>3322.53</v>
      </c>
      <c r="I231" s="43">
        <v>2512.11</v>
      </c>
      <c r="J231" s="43"/>
      <c r="K231" s="44">
        <v>1.3323799999999999</v>
      </c>
      <c r="L231" s="44">
        <v>1.59198</v>
      </c>
      <c r="M231" s="44">
        <v>120.26</v>
      </c>
      <c r="N231" s="44">
        <v>81.281999999999996</v>
      </c>
      <c r="O231" s="44">
        <v>0.98902999999999996</v>
      </c>
      <c r="P231" s="44">
        <v>1.07328</v>
      </c>
      <c r="Q231" s="44">
        <f t="shared" si="26"/>
        <v>1.4832848837209303</v>
      </c>
      <c r="R231" s="44">
        <f t="shared" si="27"/>
        <v>1.5745159793999999</v>
      </c>
      <c r="S231" s="44">
        <v>0.83672000000000002</v>
      </c>
      <c r="T231" s="44">
        <f t="shared" si="28"/>
        <v>1.2414095110316039</v>
      </c>
      <c r="U231" s="44">
        <f t="shared" si="29"/>
        <v>87.238344959999992</v>
      </c>
      <c r="V231" s="44">
        <f t="shared" si="30"/>
        <v>1.2414095110316039</v>
      </c>
      <c r="W231" s="44">
        <f t="shared" si="31"/>
        <v>1.3177637913999998</v>
      </c>
      <c r="X231" s="44">
        <f t="shared" si="32"/>
        <v>82.183553582803356</v>
      </c>
      <c r="Y231" s="44">
        <f t="shared" si="33"/>
        <v>108.29851115999999</v>
      </c>
    </row>
    <row r="232" spans="1:25">
      <c r="A232" s="41">
        <v>40969</v>
      </c>
      <c r="B232" s="42">
        <v>5768.5</v>
      </c>
      <c r="C232" s="42">
        <v>9962.3471428571429</v>
      </c>
      <c r="D232" s="42">
        <v>1408.47</v>
      </c>
      <c r="E232" s="42">
        <v>4335.2</v>
      </c>
      <c r="F232" s="42">
        <v>12392.2</v>
      </c>
      <c r="G232" s="42">
        <v>6946.83</v>
      </c>
      <c r="H232" s="42">
        <v>3509.55</v>
      </c>
      <c r="I232" s="43">
        <v>2477.2800000000002</v>
      </c>
      <c r="J232" s="43"/>
      <c r="K232" s="44">
        <v>1.3340799999999999</v>
      </c>
      <c r="L232" s="44">
        <v>1.60118</v>
      </c>
      <c r="M232" s="44">
        <v>129.38900000000001</v>
      </c>
      <c r="N232" s="44">
        <v>82.808000000000007</v>
      </c>
      <c r="O232" s="44">
        <v>0.99707999999999997</v>
      </c>
      <c r="P232" s="44">
        <v>1.03512</v>
      </c>
      <c r="Q232" s="44">
        <f t="shared" si="26"/>
        <v>1.54685447097921</v>
      </c>
      <c r="R232" s="44">
        <f t="shared" si="27"/>
        <v>1.5965045544000001</v>
      </c>
      <c r="S232" s="44">
        <v>0.83286000000000004</v>
      </c>
      <c r="T232" s="44">
        <f t="shared" si="28"/>
        <v>1.2888167555452508</v>
      </c>
      <c r="U232" s="44">
        <f t="shared" si="29"/>
        <v>85.716216960000011</v>
      </c>
      <c r="V232" s="44">
        <f t="shared" si="30"/>
        <v>1.2888167555452508</v>
      </c>
      <c r="W232" s="44">
        <f t="shared" si="31"/>
        <v>1.3301844863999999</v>
      </c>
      <c r="X232" s="44">
        <f t="shared" si="32"/>
        <v>83.050507481846992</v>
      </c>
      <c r="Y232" s="44">
        <f t="shared" si="33"/>
        <v>110.47249664</v>
      </c>
    </row>
    <row r="233" spans="1:25">
      <c r="A233" s="41">
        <v>41001</v>
      </c>
      <c r="B233" s="42">
        <v>5737.8</v>
      </c>
      <c r="C233" s="42">
        <v>9627.4199999999983</v>
      </c>
      <c r="D233" s="42">
        <v>1397.91</v>
      </c>
      <c r="E233" s="42">
        <v>4396.6000000000004</v>
      </c>
      <c r="F233" s="42">
        <v>12292.7</v>
      </c>
      <c r="G233" s="42">
        <v>6761.19</v>
      </c>
      <c r="H233" s="42">
        <v>3555.87</v>
      </c>
      <c r="I233" s="43">
        <v>2306.4299999999998</v>
      </c>
      <c r="J233" s="43"/>
      <c r="K233" s="44">
        <v>1.32382</v>
      </c>
      <c r="L233" s="44">
        <v>1.62307</v>
      </c>
      <c r="M233" s="44">
        <v>133.00200000000001</v>
      </c>
      <c r="N233" s="44">
        <v>79.816999999999993</v>
      </c>
      <c r="O233" s="44">
        <v>0.98706000000000005</v>
      </c>
      <c r="P233" s="44">
        <v>1.04288</v>
      </c>
      <c r="Q233" s="44">
        <f t="shared" si="26"/>
        <v>1.5563343817121815</v>
      </c>
      <c r="R233" s="44">
        <f t="shared" si="27"/>
        <v>1.6020674742000001</v>
      </c>
      <c r="S233" s="44">
        <v>0.81555</v>
      </c>
      <c r="T233" s="44">
        <f t="shared" si="28"/>
        <v>1.2693886161399202</v>
      </c>
      <c r="U233" s="44">
        <f t="shared" si="29"/>
        <v>83.239552959999997</v>
      </c>
      <c r="V233" s="44">
        <f t="shared" si="30"/>
        <v>1.2693886161399202</v>
      </c>
      <c r="W233" s="44">
        <f t="shared" si="31"/>
        <v>1.3066897692000001</v>
      </c>
      <c r="X233" s="44">
        <f t="shared" si="32"/>
        <v>80.863372034121525</v>
      </c>
      <c r="Y233" s="44">
        <f t="shared" si="33"/>
        <v>105.66334094</v>
      </c>
    </row>
    <row r="234" spans="1:25">
      <c r="A234" s="41">
        <v>41030</v>
      </c>
      <c r="B234" s="42">
        <v>5320.9</v>
      </c>
      <c r="C234" s="42">
        <v>8842.540952380954</v>
      </c>
      <c r="D234" s="42">
        <v>1310.33</v>
      </c>
      <c r="E234" s="42">
        <v>4076.3</v>
      </c>
      <c r="F234" s="42">
        <v>11513.2</v>
      </c>
      <c r="G234" s="42">
        <v>6264.38</v>
      </c>
      <c r="H234" s="42">
        <v>3488.29</v>
      </c>
      <c r="I234" s="43">
        <v>2118.94</v>
      </c>
      <c r="J234" s="43"/>
      <c r="K234" s="44">
        <v>1.23641</v>
      </c>
      <c r="L234" s="44">
        <v>1.5403</v>
      </c>
      <c r="M234" s="44">
        <v>129.54599999999999</v>
      </c>
      <c r="N234" s="44">
        <v>78.313000000000002</v>
      </c>
      <c r="O234" s="44">
        <v>1.0326900000000001</v>
      </c>
      <c r="P234" s="44">
        <v>0.97333999999999998</v>
      </c>
      <c r="Q234" s="44">
        <f t="shared" si="26"/>
        <v>1.5824891610331437</v>
      </c>
      <c r="R234" s="44">
        <f t="shared" si="27"/>
        <v>1.5906524070000001</v>
      </c>
      <c r="S234" s="44">
        <v>0.80259000000000003</v>
      </c>
      <c r="T234" s="44">
        <f t="shared" si="28"/>
        <v>1.2702755460579038</v>
      </c>
      <c r="U234" s="44">
        <f t="shared" si="29"/>
        <v>76.225175419999999</v>
      </c>
      <c r="V234" s="44">
        <f t="shared" si="30"/>
        <v>1.2702755460579038</v>
      </c>
      <c r="W234" s="44">
        <f t="shared" si="31"/>
        <v>1.2768282429000002</v>
      </c>
      <c r="X234" s="44">
        <f t="shared" si="32"/>
        <v>75.833986966078882</v>
      </c>
      <c r="Y234" s="44">
        <f t="shared" si="33"/>
        <v>96.826976330000008</v>
      </c>
    </row>
    <row r="235" spans="1:25">
      <c r="A235" s="41">
        <v>41061</v>
      </c>
      <c r="B235" s="42">
        <v>5571.2</v>
      </c>
      <c r="C235" s="42">
        <v>8638.0795238095216</v>
      </c>
      <c r="D235" s="42">
        <v>1362.16</v>
      </c>
      <c r="E235" s="42">
        <v>4094.6</v>
      </c>
      <c r="F235" s="42">
        <v>11596.6</v>
      </c>
      <c r="G235" s="42">
        <v>6416.28</v>
      </c>
      <c r="H235" s="42">
        <v>3399.83</v>
      </c>
      <c r="I235" s="43">
        <v>2264.7199999999998</v>
      </c>
      <c r="J235" s="43"/>
      <c r="K235" s="44">
        <v>1.2665500000000001</v>
      </c>
      <c r="L235" s="44">
        <v>1.57023</v>
      </c>
      <c r="M235" s="44">
        <v>120.614</v>
      </c>
      <c r="N235" s="44">
        <v>79.798000000000002</v>
      </c>
      <c r="O235" s="44">
        <v>1.01658</v>
      </c>
      <c r="P235" s="44">
        <v>1.0243100000000001</v>
      </c>
      <c r="Q235" s="44">
        <f t="shared" si="26"/>
        <v>1.5329636535814353</v>
      </c>
      <c r="R235" s="44">
        <f t="shared" si="27"/>
        <v>1.5962644134000001</v>
      </c>
      <c r="S235" s="44">
        <v>0.80557000000000001</v>
      </c>
      <c r="T235" s="44">
        <f t="shared" si="28"/>
        <v>1.2364909060733567</v>
      </c>
      <c r="U235" s="44">
        <f t="shared" si="29"/>
        <v>81.737889380000013</v>
      </c>
      <c r="V235" s="44">
        <f t="shared" si="30"/>
        <v>1.2364909060733567</v>
      </c>
      <c r="W235" s="44">
        <f t="shared" si="31"/>
        <v>1.2875493990000002</v>
      </c>
      <c r="X235" s="44">
        <f t="shared" si="32"/>
        <v>78.496527572842268</v>
      </c>
      <c r="Y235" s="44">
        <f t="shared" si="33"/>
        <v>101.06815690000001</v>
      </c>
    </row>
    <row r="236" spans="1:25">
      <c r="A236" s="41">
        <v>41092</v>
      </c>
      <c r="B236" s="42">
        <v>5635.3</v>
      </c>
      <c r="C236" s="42">
        <v>8760.6780952380941</v>
      </c>
      <c r="D236" s="42">
        <v>1379.32</v>
      </c>
      <c r="E236" s="42">
        <v>4269.2</v>
      </c>
      <c r="F236" s="42">
        <v>11664.7</v>
      </c>
      <c r="G236" s="42">
        <v>6772.26</v>
      </c>
      <c r="H236" s="42">
        <v>3545.01</v>
      </c>
      <c r="I236" s="43">
        <v>2325.7199999999998</v>
      </c>
      <c r="J236" s="43"/>
      <c r="K236" s="44">
        <v>1.23028</v>
      </c>
      <c r="L236" s="44">
        <v>1.56748</v>
      </c>
      <c r="M236" s="44">
        <v>125.339</v>
      </c>
      <c r="N236" s="44">
        <v>78.114000000000004</v>
      </c>
      <c r="O236" s="44">
        <v>1.00302</v>
      </c>
      <c r="P236" s="44">
        <v>1.0502899999999999</v>
      </c>
      <c r="Q236" s="44">
        <f t="shared" si="26"/>
        <v>1.4924259014177037</v>
      </c>
      <c r="R236" s="44">
        <f t="shared" si="27"/>
        <v>1.5722137895999999</v>
      </c>
      <c r="S236" s="44">
        <v>0.78449999999999998</v>
      </c>
      <c r="T236" s="44">
        <f t="shared" si="28"/>
        <v>1.1713717163830943</v>
      </c>
      <c r="U236" s="44">
        <f t="shared" si="29"/>
        <v>82.042353059999996</v>
      </c>
      <c r="V236" s="44">
        <f t="shared" si="30"/>
        <v>1.1713717163830943</v>
      </c>
      <c r="W236" s="44">
        <f t="shared" si="31"/>
        <v>1.2339954456</v>
      </c>
      <c r="X236" s="44">
        <f t="shared" si="32"/>
        <v>77.878806005862302</v>
      </c>
      <c r="Y236" s="44">
        <f t="shared" si="33"/>
        <v>96.102091920000007</v>
      </c>
    </row>
    <row r="237" spans="1:25">
      <c r="A237" s="41">
        <v>41122</v>
      </c>
      <c r="B237" s="42">
        <v>5711.5</v>
      </c>
      <c r="C237" s="42">
        <v>8949.8760869565212</v>
      </c>
      <c r="D237" s="42">
        <v>1406.58</v>
      </c>
      <c r="E237" s="42">
        <v>4316.1000000000004</v>
      </c>
      <c r="F237" s="42">
        <v>11949.3</v>
      </c>
      <c r="G237" s="42">
        <v>6970.79</v>
      </c>
      <c r="H237" s="42">
        <v>3666.68</v>
      </c>
      <c r="I237" s="43">
        <v>2440.71</v>
      </c>
      <c r="J237" s="43"/>
      <c r="K237" s="44">
        <v>1.25783</v>
      </c>
      <c r="L237" s="44">
        <v>1.5862799999999999</v>
      </c>
      <c r="M237" s="44">
        <v>122.45</v>
      </c>
      <c r="N237" s="44">
        <v>78.381</v>
      </c>
      <c r="O237" s="44">
        <v>0.98607</v>
      </c>
      <c r="P237" s="44">
        <v>1.0321800000000001</v>
      </c>
      <c r="Q237" s="44">
        <f t="shared" si="26"/>
        <v>1.5368249723885365</v>
      </c>
      <c r="R237" s="44">
        <f t="shared" si="27"/>
        <v>1.5641831196</v>
      </c>
      <c r="S237" s="44">
        <v>0.79293000000000002</v>
      </c>
      <c r="T237" s="44">
        <f t="shared" si="28"/>
        <v>1.2186149702571256</v>
      </c>
      <c r="U237" s="44">
        <f t="shared" si="29"/>
        <v>80.903300580000007</v>
      </c>
      <c r="V237" s="44">
        <f t="shared" si="30"/>
        <v>1.2186149702571256</v>
      </c>
      <c r="W237" s="44">
        <f t="shared" si="31"/>
        <v>1.2403084281000001</v>
      </c>
      <c r="X237" s="44">
        <f t="shared" si="32"/>
        <v>79.488271623718404</v>
      </c>
      <c r="Y237" s="44">
        <f t="shared" si="33"/>
        <v>98.589973229999998</v>
      </c>
    </row>
    <row r="238" spans="1:25">
      <c r="A238" s="41">
        <v>41155</v>
      </c>
      <c r="B238" s="42">
        <v>5742.1</v>
      </c>
      <c r="C238" s="42">
        <v>8948.59</v>
      </c>
      <c r="D238" s="42">
        <v>1440.67</v>
      </c>
      <c r="E238" s="42">
        <v>4387</v>
      </c>
      <c r="F238" s="42">
        <v>12317.5</v>
      </c>
      <c r="G238" s="42">
        <v>7216.15</v>
      </c>
      <c r="H238" s="42">
        <v>3834.15</v>
      </c>
      <c r="I238" s="43">
        <v>2454.2600000000002</v>
      </c>
      <c r="J238" s="43"/>
      <c r="K238" s="44">
        <v>1.2859499999999999</v>
      </c>
      <c r="L238" s="44">
        <v>1.6167800000000001</v>
      </c>
      <c r="M238" s="44">
        <v>124.36499999999999</v>
      </c>
      <c r="N238" s="44">
        <v>77.932000000000002</v>
      </c>
      <c r="O238" s="44">
        <v>0.98363</v>
      </c>
      <c r="P238" s="44">
        <v>1.03772</v>
      </c>
      <c r="Q238" s="44">
        <f t="shared" si="26"/>
        <v>1.5580117950892343</v>
      </c>
      <c r="R238" s="44">
        <f t="shared" si="27"/>
        <v>1.5903133114000001</v>
      </c>
      <c r="S238" s="44">
        <v>0.79530000000000001</v>
      </c>
      <c r="T238" s="44">
        <f t="shared" si="28"/>
        <v>1.239207107890375</v>
      </c>
      <c r="U238" s="44">
        <f t="shared" si="29"/>
        <v>80.871595040000003</v>
      </c>
      <c r="V238" s="44">
        <f t="shared" si="30"/>
        <v>1.239207107890375</v>
      </c>
      <c r="W238" s="44">
        <f t="shared" si="31"/>
        <v>1.2648989984999999</v>
      </c>
      <c r="X238" s="44">
        <f t="shared" si="32"/>
        <v>79.228978376015377</v>
      </c>
      <c r="Y238" s="44">
        <f t="shared" si="33"/>
        <v>100.21665539999999</v>
      </c>
    </row>
    <row r="239" spans="1:25">
      <c r="A239" s="41">
        <v>41183</v>
      </c>
      <c r="B239" s="42">
        <v>5782.7</v>
      </c>
      <c r="C239" s="42">
        <v>8827.386363636364</v>
      </c>
      <c r="D239" s="42">
        <v>1412.16</v>
      </c>
      <c r="E239" s="42">
        <v>4517</v>
      </c>
      <c r="F239" s="42">
        <v>12422.9</v>
      </c>
      <c r="G239" s="42">
        <v>7260.63</v>
      </c>
      <c r="H239" s="42">
        <v>3957.88</v>
      </c>
      <c r="I239" s="43">
        <v>2503.64</v>
      </c>
      <c r="J239" s="43"/>
      <c r="K239" s="44">
        <v>1.2956099999999999</v>
      </c>
      <c r="L239" s="44">
        <v>1.6129500000000001</v>
      </c>
      <c r="M239" s="44">
        <v>125.86499999999999</v>
      </c>
      <c r="N239" s="44">
        <v>79.799000000000007</v>
      </c>
      <c r="O239" s="44">
        <v>1.0000599999999999</v>
      </c>
      <c r="P239" s="44">
        <v>1.0376099999999999</v>
      </c>
      <c r="Q239" s="44">
        <f t="shared" si="26"/>
        <v>1.5544857894584674</v>
      </c>
      <c r="R239" s="44">
        <f t="shared" si="27"/>
        <v>1.6130467770000001</v>
      </c>
      <c r="S239" s="44">
        <v>0.80320999999999998</v>
      </c>
      <c r="T239" s="44">
        <f t="shared" si="28"/>
        <v>1.24864833608003</v>
      </c>
      <c r="U239" s="44">
        <f t="shared" si="29"/>
        <v>82.800240389999999</v>
      </c>
      <c r="V239" s="44">
        <f t="shared" si="30"/>
        <v>1.24864833608003</v>
      </c>
      <c r="W239" s="44">
        <f t="shared" si="31"/>
        <v>1.2956877365999999</v>
      </c>
      <c r="X239" s="44">
        <f t="shared" si="32"/>
        <v>79.794212347259176</v>
      </c>
      <c r="Y239" s="44">
        <f t="shared" si="33"/>
        <v>103.38838239</v>
      </c>
    </row>
    <row r="240" spans="1:25">
      <c r="A240" s="41">
        <v>41214</v>
      </c>
      <c r="B240" s="42">
        <v>5866.8</v>
      </c>
      <c r="C240" s="42">
        <v>9059.86</v>
      </c>
      <c r="D240" s="42">
        <v>1416.18</v>
      </c>
      <c r="E240" s="42">
        <v>4506</v>
      </c>
      <c r="F240" s="42">
        <v>12239.4</v>
      </c>
      <c r="G240" s="42">
        <v>7405.5</v>
      </c>
      <c r="H240" s="42">
        <v>4050.09</v>
      </c>
      <c r="I240" s="43">
        <v>2575.25</v>
      </c>
      <c r="J240" s="43"/>
      <c r="K240" s="44">
        <v>1.2984100000000001</v>
      </c>
      <c r="L240" s="44">
        <v>1.60104</v>
      </c>
      <c r="M240" s="44">
        <v>128.68600000000001</v>
      </c>
      <c r="N240" s="44">
        <v>82.468999999999994</v>
      </c>
      <c r="O240" s="44">
        <v>0.99416000000000004</v>
      </c>
      <c r="P240" s="44">
        <v>1.0426599999999999</v>
      </c>
      <c r="Q240" s="44">
        <f t="shared" si="26"/>
        <v>1.5355341146682524</v>
      </c>
      <c r="R240" s="44">
        <f t="shared" si="27"/>
        <v>1.5916899264000002</v>
      </c>
      <c r="S240" s="44">
        <v>0.81081000000000003</v>
      </c>
      <c r="T240" s="44">
        <f t="shared" si="28"/>
        <v>1.245286095179637</v>
      </c>
      <c r="U240" s="44">
        <f t="shared" si="29"/>
        <v>85.987127539999989</v>
      </c>
      <c r="V240" s="44">
        <f t="shared" si="30"/>
        <v>1.245286095179637</v>
      </c>
      <c r="W240" s="44">
        <f t="shared" si="31"/>
        <v>1.2908272856</v>
      </c>
      <c r="X240" s="44">
        <f t="shared" si="32"/>
        <v>82.953448137120773</v>
      </c>
      <c r="Y240" s="44">
        <f t="shared" si="33"/>
        <v>107.07857428999999</v>
      </c>
    </row>
    <row r="241" spans="1:25">
      <c r="A241" s="41">
        <v>41246</v>
      </c>
      <c r="B241" s="42">
        <v>5897.8</v>
      </c>
      <c r="C241" s="42">
        <v>9814.3773684210501</v>
      </c>
      <c r="D241" s="42">
        <v>1426.19</v>
      </c>
      <c r="E241" s="42">
        <v>4649</v>
      </c>
      <c r="F241" s="42">
        <v>12433.5</v>
      </c>
      <c r="G241" s="42">
        <v>7612.39</v>
      </c>
      <c r="H241" s="42">
        <v>4066.51</v>
      </c>
      <c r="I241" s="43">
        <v>2635.93</v>
      </c>
      <c r="J241" s="43"/>
      <c r="K241" s="44">
        <v>1.3196300000000001</v>
      </c>
      <c r="L241" s="44">
        <v>1.6240300000000001</v>
      </c>
      <c r="M241" s="44">
        <v>131.92500000000001</v>
      </c>
      <c r="N241" s="44">
        <v>86.605999999999995</v>
      </c>
      <c r="O241" s="44">
        <v>0.99470000000000003</v>
      </c>
      <c r="P241" s="44">
        <v>1.0381800000000001</v>
      </c>
      <c r="Q241" s="44">
        <f t="shared" si="26"/>
        <v>1.5643048411643452</v>
      </c>
      <c r="R241" s="44">
        <f t="shared" si="27"/>
        <v>1.6154226410000001</v>
      </c>
      <c r="S241" s="44">
        <v>0.81240999999999997</v>
      </c>
      <c r="T241" s="44">
        <f t="shared" si="28"/>
        <v>1.2710994239919859</v>
      </c>
      <c r="U241" s="44">
        <f t="shared" si="29"/>
        <v>89.912617080000004</v>
      </c>
      <c r="V241" s="44">
        <f t="shared" si="30"/>
        <v>1.2710994239919859</v>
      </c>
      <c r="W241" s="44">
        <f t="shared" si="31"/>
        <v>1.312635961</v>
      </c>
      <c r="X241" s="44">
        <f t="shared" si="32"/>
        <v>87.06745752488186</v>
      </c>
      <c r="Y241" s="44">
        <f t="shared" si="33"/>
        <v>114.28787577999999</v>
      </c>
    </row>
    <row r="242" spans="1:25">
      <c r="A242" s="41">
        <v>41275</v>
      </c>
      <c r="B242" s="42">
        <v>6276.9</v>
      </c>
      <c r="C242" s="42">
        <v>10750.854736842104</v>
      </c>
      <c r="D242" s="42">
        <v>1498.11</v>
      </c>
      <c r="E242" s="42">
        <v>4878.8</v>
      </c>
      <c r="F242" s="42">
        <v>12685.2</v>
      </c>
      <c r="G242" s="42">
        <v>7776.05</v>
      </c>
      <c r="H242" s="42">
        <v>4199.82</v>
      </c>
      <c r="I242" s="43">
        <v>2702.98</v>
      </c>
      <c r="J242" s="43"/>
      <c r="K242" s="44">
        <v>1.3575699999999999</v>
      </c>
      <c r="L242" s="44">
        <v>1.5855300000000001</v>
      </c>
      <c r="M242" s="44">
        <v>140.917</v>
      </c>
      <c r="N242" s="44">
        <v>91.697000000000003</v>
      </c>
      <c r="O242" s="44">
        <v>0.99704999999999999</v>
      </c>
      <c r="P242" s="44">
        <v>1.0422800000000001</v>
      </c>
      <c r="Q242" s="44">
        <f t="shared" si="26"/>
        <v>1.5212131097209962</v>
      </c>
      <c r="R242" s="44">
        <f t="shared" si="27"/>
        <v>1.5808526865000001</v>
      </c>
      <c r="S242" s="44">
        <v>0.85604999999999998</v>
      </c>
      <c r="T242" s="44">
        <f t="shared" si="28"/>
        <v>1.3025002878305252</v>
      </c>
      <c r="U242" s="44">
        <f t="shared" si="29"/>
        <v>95.573949160000012</v>
      </c>
      <c r="V242" s="44">
        <f t="shared" si="30"/>
        <v>1.3025002878305252</v>
      </c>
      <c r="W242" s="44">
        <f t="shared" si="31"/>
        <v>1.3535651684999999</v>
      </c>
      <c r="X242" s="44">
        <f t="shared" si="32"/>
        <v>91.968306504187353</v>
      </c>
      <c r="Y242" s="44">
        <f t="shared" si="33"/>
        <v>124.48509629</v>
      </c>
    </row>
    <row r="243" spans="1:25">
      <c r="A243" s="41">
        <v>41306</v>
      </c>
      <c r="B243" s="42">
        <v>6360.8</v>
      </c>
      <c r="C243" s="42">
        <v>11336.444736842106</v>
      </c>
      <c r="D243" s="42">
        <v>1514.68</v>
      </c>
      <c r="E243" s="42">
        <v>5104.1000000000004</v>
      </c>
      <c r="F243" s="42">
        <v>12821.8</v>
      </c>
      <c r="G243" s="42">
        <v>7741.7</v>
      </c>
      <c r="H243" s="42">
        <v>4214.6000000000004</v>
      </c>
      <c r="I243" s="43">
        <v>2633.55</v>
      </c>
      <c r="J243" s="43"/>
      <c r="K243" s="44">
        <v>1.30555</v>
      </c>
      <c r="L243" s="44">
        <v>1.5162599999999999</v>
      </c>
      <c r="M243" s="44">
        <v>145.37799999999999</v>
      </c>
      <c r="N243" s="44">
        <v>92.551000000000002</v>
      </c>
      <c r="O243" s="44">
        <v>1.0305800000000001</v>
      </c>
      <c r="P243" s="44">
        <v>1.02136</v>
      </c>
      <c r="Q243" s="44">
        <f t="shared" si="26"/>
        <v>1.4845500117490404</v>
      </c>
      <c r="R243" s="44">
        <f t="shared" si="27"/>
        <v>1.5626272308</v>
      </c>
      <c r="S243" s="44">
        <v>0.86101000000000005</v>
      </c>
      <c r="T243" s="44">
        <f t="shared" si="28"/>
        <v>1.278246651523459</v>
      </c>
      <c r="U243" s="44">
        <f t="shared" si="29"/>
        <v>94.527889360000003</v>
      </c>
      <c r="V243" s="44">
        <f t="shared" si="30"/>
        <v>1.278246651523459</v>
      </c>
      <c r="W243" s="44">
        <f t="shared" si="31"/>
        <v>1.3454737190000001</v>
      </c>
      <c r="X243" s="44">
        <f t="shared" si="32"/>
        <v>89.804770129441664</v>
      </c>
      <c r="Y243" s="44">
        <f t="shared" si="33"/>
        <v>120.82995805</v>
      </c>
    </row>
    <row r="244" spans="1:25">
      <c r="A244" s="41">
        <v>41334</v>
      </c>
      <c r="B244" s="42">
        <v>6411.7</v>
      </c>
      <c r="C244" s="42">
        <v>12244.0285</v>
      </c>
      <c r="D244" s="42">
        <v>1569.19</v>
      </c>
      <c r="E244" s="42">
        <v>4966.5</v>
      </c>
      <c r="F244" s="42">
        <v>12749.9</v>
      </c>
      <c r="G244" s="42">
        <v>7795.31</v>
      </c>
      <c r="H244" s="42">
        <v>4422.75</v>
      </c>
      <c r="I244" s="43">
        <v>2624.02</v>
      </c>
      <c r="J244" s="43"/>
      <c r="K244" s="44">
        <v>1.2813699999999999</v>
      </c>
      <c r="L244" s="44">
        <v>1.5200199999999999</v>
      </c>
      <c r="M244" s="44">
        <v>140.30000000000001</v>
      </c>
      <c r="N244" s="44">
        <v>94.216999999999999</v>
      </c>
      <c r="O244" s="44">
        <v>1.0173300000000001</v>
      </c>
      <c r="P244" s="44">
        <v>1.04158</v>
      </c>
      <c r="Q244" s="44">
        <f t="shared" si="26"/>
        <v>1.4593406171393459</v>
      </c>
      <c r="R244" s="44">
        <f t="shared" si="27"/>
        <v>1.5463619466</v>
      </c>
      <c r="S244" s="44">
        <v>0.84287000000000001</v>
      </c>
      <c r="T244" s="44">
        <f t="shared" si="28"/>
        <v>1.2302175541005012</v>
      </c>
      <c r="U244" s="44">
        <f t="shared" si="29"/>
        <v>98.134542859999996</v>
      </c>
      <c r="V244" s="44">
        <f t="shared" si="30"/>
        <v>1.2302175541005012</v>
      </c>
      <c r="W244" s="44">
        <f t="shared" si="31"/>
        <v>1.3035761421000001</v>
      </c>
      <c r="X244" s="44">
        <f t="shared" si="32"/>
        <v>92.612033460135848</v>
      </c>
      <c r="Y244" s="44">
        <f t="shared" si="33"/>
        <v>120.72683728999999</v>
      </c>
    </row>
    <row r="245" spans="1:25">
      <c r="A245" s="41">
        <v>41365</v>
      </c>
      <c r="B245" s="42">
        <v>6430.1</v>
      </c>
      <c r="C245" s="42">
        <v>13224.061428571427</v>
      </c>
      <c r="D245" s="42">
        <v>1597.57</v>
      </c>
      <c r="E245" s="42">
        <v>5191.2</v>
      </c>
      <c r="F245" s="42">
        <v>12456.5</v>
      </c>
      <c r="G245" s="42">
        <v>7913.71</v>
      </c>
      <c r="H245" s="42">
        <v>4614.37</v>
      </c>
      <c r="I245" s="43">
        <v>2712</v>
      </c>
      <c r="J245" s="43"/>
      <c r="K245" s="44">
        <v>1.3166599999999999</v>
      </c>
      <c r="L245" s="44">
        <v>1.5530999999999999</v>
      </c>
      <c r="M245" s="44">
        <v>143.17699999999999</v>
      </c>
      <c r="N245" s="44">
        <v>97.423000000000002</v>
      </c>
      <c r="O245" s="44">
        <v>1.00712</v>
      </c>
      <c r="P245" s="44">
        <v>1.03701</v>
      </c>
      <c r="Q245" s="44">
        <f t="shared" si="26"/>
        <v>1.4976711892845778</v>
      </c>
      <c r="R245" s="44">
        <f t="shared" si="27"/>
        <v>1.5641580719999999</v>
      </c>
      <c r="S245" s="44">
        <v>0.84755000000000003</v>
      </c>
      <c r="T245" s="44">
        <f t="shared" si="28"/>
        <v>1.2696695306699066</v>
      </c>
      <c r="U245" s="44">
        <f t="shared" si="29"/>
        <v>101.02862523</v>
      </c>
      <c r="V245" s="44">
        <f t="shared" si="30"/>
        <v>1.2696695306699066</v>
      </c>
      <c r="W245" s="44">
        <f t="shared" si="31"/>
        <v>1.3260346191999999</v>
      </c>
      <c r="X245" s="44">
        <f t="shared" si="32"/>
        <v>96.73425212487092</v>
      </c>
      <c r="Y245" s="44">
        <f t="shared" si="33"/>
        <v>128.27296717999999</v>
      </c>
    </row>
    <row r="246" spans="1:25">
      <c r="A246" s="41">
        <v>41395</v>
      </c>
      <c r="B246" s="42">
        <v>6583.1</v>
      </c>
      <c r="C246" s="42">
        <v>14532.406666666668</v>
      </c>
      <c r="D246" s="42">
        <v>1630.74</v>
      </c>
      <c r="E246" s="42">
        <v>4926.6000000000004</v>
      </c>
      <c r="F246" s="42">
        <v>12650.4</v>
      </c>
      <c r="G246" s="42">
        <v>8348.84</v>
      </c>
      <c r="H246" s="42">
        <v>4511.3500000000004</v>
      </c>
      <c r="I246" s="43">
        <v>2769.64</v>
      </c>
      <c r="J246" s="43"/>
      <c r="K246" s="44">
        <v>1.29945</v>
      </c>
      <c r="L246" s="44">
        <v>1.5192600000000001</v>
      </c>
      <c r="M246" s="44">
        <v>151.303</v>
      </c>
      <c r="N246" s="44">
        <v>100.48399999999999</v>
      </c>
      <c r="O246" s="44">
        <v>1.03722</v>
      </c>
      <c r="P246" s="44">
        <v>0.95676000000000005</v>
      </c>
      <c r="Q246" s="44">
        <f t="shared" si="26"/>
        <v>1.5879217358585225</v>
      </c>
      <c r="R246" s="44">
        <f t="shared" si="27"/>
        <v>1.5758068572000001</v>
      </c>
      <c r="S246" s="44">
        <v>0.85480999999999996</v>
      </c>
      <c r="T246" s="44">
        <f t="shared" si="28"/>
        <v>1.3581775993979681</v>
      </c>
      <c r="U246" s="44">
        <f t="shared" si="29"/>
        <v>96.13907184</v>
      </c>
      <c r="V246" s="44">
        <f t="shared" si="30"/>
        <v>1.3581775993979681</v>
      </c>
      <c r="W246" s="44">
        <f t="shared" si="31"/>
        <v>1.347815529</v>
      </c>
      <c r="X246" s="44">
        <f t="shared" si="32"/>
        <v>96.878193632980455</v>
      </c>
      <c r="Y246" s="44">
        <f t="shared" si="33"/>
        <v>130.57393379999999</v>
      </c>
    </row>
    <row r="247" spans="1:25">
      <c r="A247" s="41">
        <v>41428</v>
      </c>
      <c r="B247" s="42">
        <v>6215.5</v>
      </c>
      <c r="C247" s="42">
        <v>13106.6185</v>
      </c>
      <c r="D247" s="42">
        <v>1606.28</v>
      </c>
      <c r="E247" s="42">
        <v>4802.6000000000004</v>
      </c>
      <c r="F247" s="42">
        <v>12129.1</v>
      </c>
      <c r="G247" s="42">
        <v>7959.22</v>
      </c>
      <c r="H247" s="42">
        <v>4440.17</v>
      </c>
      <c r="I247" s="43">
        <v>2602.59</v>
      </c>
      <c r="J247" s="43"/>
      <c r="K247" s="44">
        <v>1.30067</v>
      </c>
      <c r="L247" s="44">
        <v>1.5210600000000001</v>
      </c>
      <c r="M247" s="44">
        <v>152.78200000000001</v>
      </c>
      <c r="N247" s="44">
        <v>99.117000000000004</v>
      </c>
      <c r="O247" s="44">
        <v>1.05149</v>
      </c>
      <c r="P247" s="44">
        <v>0.91334000000000004</v>
      </c>
      <c r="Q247" s="44">
        <f t="shared" si="26"/>
        <v>1.665382004510916</v>
      </c>
      <c r="R247" s="44">
        <f t="shared" si="27"/>
        <v>1.5993793794000002</v>
      </c>
      <c r="S247" s="44">
        <v>0.85489000000000004</v>
      </c>
      <c r="T247" s="44">
        <f t="shared" si="28"/>
        <v>1.4240808461252108</v>
      </c>
      <c r="U247" s="44">
        <f t="shared" si="29"/>
        <v>90.527520780000003</v>
      </c>
      <c r="V247" s="44">
        <f t="shared" si="30"/>
        <v>1.4240808461252108</v>
      </c>
      <c r="W247" s="44">
        <f t="shared" si="31"/>
        <v>1.3676414983</v>
      </c>
      <c r="X247" s="44">
        <f t="shared" si="32"/>
        <v>94.263378634128713</v>
      </c>
      <c r="Y247" s="44">
        <f t="shared" si="33"/>
        <v>128.91850839</v>
      </c>
    </row>
    <row r="248" spans="1:25">
      <c r="A248" s="41">
        <v>41456</v>
      </c>
      <c r="B248" s="42">
        <v>6621.1</v>
      </c>
      <c r="C248" s="42">
        <v>14317.543181818182</v>
      </c>
      <c r="D248" s="42">
        <v>1685.72</v>
      </c>
      <c r="E248" s="42">
        <v>5052</v>
      </c>
      <c r="F248" s="42">
        <v>12486.6</v>
      </c>
      <c r="G248" s="42">
        <v>8275.9699999999993</v>
      </c>
      <c r="H248" s="42">
        <v>4537.9799999999996</v>
      </c>
      <c r="I248" s="43">
        <v>2768.15</v>
      </c>
      <c r="J248" s="43"/>
      <c r="K248" s="44">
        <v>1.3300399999999999</v>
      </c>
      <c r="L248" s="44">
        <v>1.52068</v>
      </c>
      <c r="M248" s="44">
        <v>150.83799999999999</v>
      </c>
      <c r="N248" s="44">
        <v>97.870999999999995</v>
      </c>
      <c r="O248" s="44">
        <v>1.0276099999999999</v>
      </c>
      <c r="P248" s="44">
        <v>0.89795999999999998</v>
      </c>
      <c r="Q248" s="44">
        <f t="shared" si="26"/>
        <v>1.69348300592454</v>
      </c>
      <c r="R248" s="44">
        <f t="shared" si="27"/>
        <v>1.5626659747999998</v>
      </c>
      <c r="S248" s="44">
        <v>0.87448000000000004</v>
      </c>
      <c r="T248" s="44">
        <f t="shared" si="28"/>
        <v>1.481179562564034</v>
      </c>
      <c r="U248" s="44">
        <f t="shared" si="29"/>
        <v>87.884243159999997</v>
      </c>
      <c r="V248" s="44">
        <f t="shared" si="30"/>
        <v>1.481179562564034</v>
      </c>
      <c r="W248" s="44">
        <f t="shared" si="31"/>
        <v>1.3667624043999997</v>
      </c>
      <c r="X248" s="44">
        <f t="shared" si="32"/>
        <v>95.241385350473422</v>
      </c>
      <c r="Y248" s="44">
        <f t="shared" si="33"/>
        <v>130.17234483999999</v>
      </c>
    </row>
    <row r="249" spans="1:25">
      <c r="A249" s="41">
        <v>41487</v>
      </c>
      <c r="B249" s="42">
        <v>6412.9</v>
      </c>
      <c r="C249" s="42">
        <v>13726.663636363635</v>
      </c>
      <c r="D249" s="42">
        <v>1632.97</v>
      </c>
      <c r="E249" s="42">
        <v>5135</v>
      </c>
      <c r="F249" s="42">
        <v>12653.9</v>
      </c>
      <c r="G249" s="42">
        <v>8103.15</v>
      </c>
      <c r="H249" s="42">
        <v>4540.97</v>
      </c>
      <c r="I249" s="43">
        <v>2721.37</v>
      </c>
      <c r="J249" s="43"/>
      <c r="K249" s="44">
        <v>1.32195</v>
      </c>
      <c r="L249" s="44">
        <v>1.54901</v>
      </c>
      <c r="M249" s="44">
        <v>148.78800000000001</v>
      </c>
      <c r="N249" s="44">
        <v>98.087999999999994</v>
      </c>
      <c r="O249" s="44">
        <v>1.05325</v>
      </c>
      <c r="P249" s="44">
        <v>0.88958000000000004</v>
      </c>
      <c r="Q249" s="44">
        <f t="shared" si="26"/>
        <v>1.7412824029317204</v>
      </c>
      <c r="R249" s="44">
        <f t="shared" si="27"/>
        <v>1.6314947825000001</v>
      </c>
      <c r="S249" s="44">
        <v>0.85211000000000003</v>
      </c>
      <c r="T249" s="44">
        <f t="shared" si="28"/>
        <v>1.4860383551788483</v>
      </c>
      <c r="U249" s="44">
        <f t="shared" si="29"/>
        <v>87.257123039999996</v>
      </c>
      <c r="V249" s="44">
        <f t="shared" si="30"/>
        <v>1.4860383551788483</v>
      </c>
      <c r="W249" s="44">
        <f t="shared" si="31"/>
        <v>1.3923438374999999</v>
      </c>
      <c r="X249" s="44">
        <f t="shared" si="32"/>
        <v>93.128886779017321</v>
      </c>
      <c r="Y249" s="44">
        <f t="shared" si="33"/>
        <v>129.66743159999999</v>
      </c>
    </row>
    <row r="250" spans="1:25">
      <c r="A250" s="41">
        <v>41519</v>
      </c>
      <c r="B250" s="42">
        <v>6462.2</v>
      </c>
      <c r="C250" s="42">
        <v>14372.116842105264</v>
      </c>
      <c r="D250" s="42">
        <v>1681.55</v>
      </c>
      <c r="E250" s="42">
        <v>5218.8999999999996</v>
      </c>
      <c r="F250" s="42">
        <v>12787.2</v>
      </c>
      <c r="G250" s="42">
        <v>8594.4</v>
      </c>
      <c r="H250" s="42">
        <v>4782.68</v>
      </c>
      <c r="I250" s="43">
        <v>2893.15</v>
      </c>
      <c r="J250" s="43"/>
      <c r="K250" s="44">
        <v>1.3525</v>
      </c>
      <c r="L250" s="44">
        <v>1.61843</v>
      </c>
      <c r="M250" s="44">
        <v>152.85900000000001</v>
      </c>
      <c r="N250" s="44">
        <v>98.206000000000003</v>
      </c>
      <c r="O250" s="44">
        <v>1.03081</v>
      </c>
      <c r="P250" s="44">
        <v>0.93166000000000004</v>
      </c>
      <c r="Q250" s="44">
        <f t="shared" si="26"/>
        <v>1.7371465985445333</v>
      </c>
      <c r="R250" s="44">
        <f t="shared" si="27"/>
        <v>1.6682938282999999</v>
      </c>
      <c r="S250" s="44">
        <v>0.83562000000000003</v>
      </c>
      <c r="T250" s="44">
        <f t="shared" si="28"/>
        <v>1.4517098512332824</v>
      </c>
      <c r="U250" s="44">
        <f t="shared" si="29"/>
        <v>91.494601960000011</v>
      </c>
      <c r="V250" s="44">
        <f t="shared" si="30"/>
        <v>1.4517098512332824</v>
      </c>
      <c r="W250" s="44">
        <f t="shared" si="31"/>
        <v>1.394170525</v>
      </c>
      <c r="X250" s="44">
        <f t="shared" si="32"/>
        <v>95.270709442089228</v>
      </c>
      <c r="Y250" s="44">
        <f t="shared" si="33"/>
        <v>132.82361500000002</v>
      </c>
    </row>
    <row r="251" spans="1:25">
      <c r="A251" s="41">
        <v>41548</v>
      </c>
      <c r="B251" s="42">
        <v>6731.4</v>
      </c>
      <c r="C251" s="42">
        <v>14329.022727272724</v>
      </c>
      <c r="D251" s="42">
        <v>1756.54</v>
      </c>
      <c r="E251" s="42">
        <v>5425.5</v>
      </c>
      <c r="F251" s="42">
        <v>13361.3</v>
      </c>
      <c r="G251" s="42">
        <v>9033.92</v>
      </c>
      <c r="H251" s="42">
        <v>4909.7299999999996</v>
      </c>
      <c r="I251" s="43">
        <v>3067.95</v>
      </c>
      <c r="J251" s="43"/>
      <c r="K251" s="44">
        <v>1.35876</v>
      </c>
      <c r="L251" s="44">
        <v>1.60408</v>
      </c>
      <c r="M251" s="44">
        <v>158.91399999999999</v>
      </c>
      <c r="N251" s="44">
        <v>98.358999999999995</v>
      </c>
      <c r="O251" s="44">
        <v>1.04348</v>
      </c>
      <c r="P251" s="44">
        <v>0.94593000000000005</v>
      </c>
      <c r="Q251" s="44">
        <f t="shared" si="26"/>
        <v>1.6957703001279163</v>
      </c>
      <c r="R251" s="44">
        <f t="shared" si="27"/>
        <v>1.6738253984</v>
      </c>
      <c r="S251" s="44">
        <v>0.84701000000000004</v>
      </c>
      <c r="T251" s="44">
        <f t="shared" si="28"/>
        <v>1.4364276426374043</v>
      </c>
      <c r="U251" s="44">
        <f t="shared" si="29"/>
        <v>93.040728869999995</v>
      </c>
      <c r="V251" s="44">
        <f t="shared" si="30"/>
        <v>1.4364276426374043</v>
      </c>
      <c r="W251" s="44">
        <f t="shared" si="31"/>
        <v>1.4178388847999999</v>
      </c>
      <c r="X251" s="44">
        <f t="shared" si="32"/>
        <v>94.260551232414613</v>
      </c>
      <c r="Y251" s="44">
        <f t="shared" si="33"/>
        <v>133.64627483999999</v>
      </c>
    </row>
    <row r="252" spans="1:25">
      <c r="A252" s="41">
        <v>41579</v>
      </c>
      <c r="B252" s="42">
        <v>6650.6</v>
      </c>
      <c r="C252" s="42">
        <v>14931.737499999999</v>
      </c>
      <c r="D252" s="42">
        <v>1805.81</v>
      </c>
      <c r="E252" s="42">
        <v>5320.1</v>
      </c>
      <c r="F252" s="42">
        <v>13395.4</v>
      </c>
      <c r="G252" s="42">
        <v>9405.2999999999993</v>
      </c>
      <c r="H252" s="42">
        <v>4794.95</v>
      </c>
      <c r="I252" s="43">
        <v>3086.64</v>
      </c>
      <c r="J252" s="43"/>
      <c r="K252" s="44">
        <v>1.3588800000000001</v>
      </c>
      <c r="L252" s="44">
        <v>1.6360699999999999</v>
      </c>
      <c r="M252" s="44">
        <v>157.76400000000001</v>
      </c>
      <c r="N252" s="44">
        <v>102.401</v>
      </c>
      <c r="O252" s="44">
        <v>1.0610599999999999</v>
      </c>
      <c r="P252" s="44">
        <v>0.91052</v>
      </c>
      <c r="Q252" s="44">
        <f t="shared" si="26"/>
        <v>1.7968523481087728</v>
      </c>
      <c r="R252" s="44">
        <f t="shared" si="27"/>
        <v>1.7359684341999997</v>
      </c>
      <c r="S252" s="44">
        <v>0.82999000000000001</v>
      </c>
      <c r="T252" s="44">
        <f t="shared" si="28"/>
        <v>1.4924219127531522</v>
      </c>
      <c r="U252" s="44">
        <f t="shared" si="29"/>
        <v>93.238158519999999</v>
      </c>
      <c r="V252" s="44">
        <f t="shared" si="30"/>
        <v>1.4924219127531522</v>
      </c>
      <c r="W252" s="44">
        <f t="shared" si="31"/>
        <v>1.4418532127999999</v>
      </c>
      <c r="X252" s="44">
        <f t="shared" si="32"/>
        <v>96.508208772359723</v>
      </c>
      <c r="Y252" s="44">
        <f t="shared" si="33"/>
        <v>139.15067088000001</v>
      </c>
    </row>
    <row r="253" spans="1:25">
      <c r="A253" s="41">
        <v>41610</v>
      </c>
      <c r="B253" s="42">
        <v>6749.1</v>
      </c>
      <c r="C253" s="42">
        <v>15655.225999999999</v>
      </c>
      <c r="D253" s="42">
        <v>1848.36</v>
      </c>
      <c r="E253" s="42">
        <v>5352.2</v>
      </c>
      <c r="F253" s="42">
        <v>13621.5</v>
      </c>
      <c r="G253" s="42">
        <v>9552.16</v>
      </c>
      <c r="H253" s="42">
        <v>4737.01</v>
      </c>
      <c r="I253" s="43">
        <v>3109</v>
      </c>
      <c r="J253" s="43"/>
      <c r="K253" s="44">
        <v>1.37873</v>
      </c>
      <c r="L253" s="44">
        <v>1.6565000000000001</v>
      </c>
      <c r="M253" s="44">
        <v>167.75299999999999</v>
      </c>
      <c r="N253" s="44">
        <v>105.253</v>
      </c>
      <c r="O253" s="44">
        <v>1.0627599999999999</v>
      </c>
      <c r="P253" s="44">
        <v>0.89251000000000003</v>
      </c>
      <c r="Q253" s="44">
        <f t="shared" si="26"/>
        <v>1.8560016134273005</v>
      </c>
      <c r="R253" s="44">
        <f t="shared" si="27"/>
        <v>1.7604619399999999</v>
      </c>
      <c r="S253" s="44">
        <v>0.83208000000000004</v>
      </c>
      <c r="T253" s="44">
        <f t="shared" si="28"/>
        <v>1.5447782097679577</v>
      </c>
      <c r="U253" s="44">
        <f t="shared" si="29"/>
        <v>93.939355030000002</v>
      </c>
      <c r="V253" s="44">
        <f t="shared" si="30"/>
        <v>1.5447782097679577</v>
      </c>
      <c r="W253" s="44">
        <f t="shared" si="31"/>
        <v>1.4652590947999999</v>
      </c>
      <c r="X253" s="44">
        <f t="shared" si="32"/>
        <v>99.037412021528851</v>
      </c>
      <c r="Y253" s="44">
        <f t="shared" si="33"/>
        <v>145.11546869</v>
      </c>
    </row>
    <row r="254" spans="1:25">
      <c r="A254" s="41">
        <v>41640</v>
      </c>
      <c r="B254" s="42">
        <v>6510.4</v>
      </c>
      <c r="C254" s="42">
        <v>15578.279999999997</v>
      </c>
      <c r="D254" s="42">
        <v>1782.59</v>
      </c>
      <c r="E254" s="42">
        <v>5190</v>
      </c>
      <c r="F254" s="42">
        <v>13694.9</v>
      </c>
      <c r="G254" s="42">
        <v>9306.48</v>
      </c>
      <c r="H254" s="42">
        <v>4874.58</v>
      </c>
      <c r="I254" s="43">
        <v>3013.96</v>
      </c>
      <c r="J254" s="43"/>
      <c r="K254" s="44">
        <v>1.3484100000000001</v>
      </c>
      <c r="L254" s="44">
        <v>1.6434800000000001</v>
      </c>
      <c r="M254" s="44">
        <v>174.32900000000001</v>
      </c>
      <c r="N254" s="44">
        <v>101.991</v>
      </c>
      <c r="O254" s="44">
        <v>1.1126199999999999</v>
      </c>
      <c r="P254" s="44">
        <v>0.87522999999999995</v>
      </c>
      <c r="Q254" s="44">
        <f t="shared" si="26"/>
        <v>1.8777692720770542</v>
      </c>
      <c r="R254" s="44">
        <f t="shared" si="27"/>
        <v>1.8285687176000001</v>
      </c>
      <c r="S254" s="44">
        <v>0.82020000000000004</v>
      </c>
      <c r="T254" s="44">
        <f t="shared" si="28"/>
        <v>1.54063503307702</v>
      </c>
      <c r="U254" s="44">
        <f t="shared" si="29"/>
        <v>89.265582929999994</v>
      </c>
      <c r="V254" s="44">
        <f t="shared" si="30"/>
        <v>1.54063503307702</v>
      </c>
      <c r="W254" s="44">
        <f t="shared" si="31"/>
        <v>1.5002679342</v>
      </c>
      <c r="X254" s="44">
        <f t="shared" si="32"/>
        <v>91.66741564954792</v>
      </c>
      <c r="Y254" s="44">
        <f t="shared" si="33"/>
        <v>137.52568431</v>
      </c>
    </row>
    <row r="255" spans="1:25">
      <c r="A255" s="41">
        <v>41673</v>
      </c>
      <c r="B255" s="42">
        <v>6809.7</v>
      </c>
      <c r="C255" s="42">
        <v>14617.570526315787</v>
      </c>
      <c r="D255" s="42">
        <v>1859.45</v>
      </c>
      <c r="E255" s="42">
        <v>5404.8</v>
      </c>
      <c r="F255" s="42">
        <v>14209.6</v>
      </c>
      <c r="G255" s="42">
        <v>9692.08</v>
      </c>
      <c r="H255" s="42">
        <v>4990.04</v>
      </c>
      <c r="I255" s="43">
        <v>3149.23</v>
      </c>
      <c r="J255" s="43"/>
      <c r="K255" s="44">
        <v>1.38</v>
      </c>
      <c r="L255" s="44">
        <v>1.6740900000000001</v>
      </c>
      <c r="M255" s="44">
        <v>167.482</v>
      </c>
      <c r="N255" s="44">
        <v>101.733</v>
      </c>
      <c r="O255" s="44">
        <v>1.10602</v>
      </c>
      <c r="P255" s="44">
        <v>0.89198999999999995</v>
      </c>
      <c r="Q255" s="44">
        <f t="shared" si="26"/>
        <v>1.8768035516093231</v>
      </c>
      <c r="R255" s="44">
        <f t="shared" si="27"/>
        <v>1.8515770218000001</v>
      </c>
      <c r="S255" s="44">
        <v>0.82426999999999995</v>
      </c>
      <c r="T255" s="44">
        <f t="shared" si="28"/>
        <v>1.5471025459926679</v>
      </c>
      <c r="U255" s="44">
        <f t="shared" si="29"/>
        <v>90.744818670000001</v>
      </c>
      <c r="V255" s="44">
        <f t="shared" si="30"/>
        <v>1.5471025459926679</v>
      </c>
      <c r="W255" s="44">
        <f t="shared" si="31"/>
        <v>1.5263076</v>
      </c>
      <c r="X255" s="44">
        <f t="shared" si="32"/>
        <v>91.981157664418362</v>
      </c>
      <c r="Y255" s="44">
        <f t="shared" si="33"/>
        <v>140.39153999999999</v>
      </c>
    </row>
    <row r="256" spans="1:25">
      <c r="A256" s="41">
        <v>41701</v>
      </c>
      <c r="B256" s="42">
        <v>6598.4</v>
      </c>
      <c r="C256" s="42">
        <v>14694.826500000001</v>
      </c>
      <c r="D256" s="42">
        <v>1872.34</v>
      </c>
      <c r="E256" s="42">
        <v>5394.8</v>
      </c>
      <c r="F256" s="42">
        <v>14335.3</v>
      </c>
      <c r="G256" s="42">
        <v>9555.91</v>
      </c>
      <c r="H256" s="42">
        <v>5139.9799999999996</v>
      </c>
      <c r="I256" s="43">
        <v>3161.6</v>
      </c>
      <c r="J256" s="43"/>
      <c r="K256" s="44">
        <v>1.3768800000000001</v>
      </c>
      <c r="L256" s="44">
        <v>1.6660299999999999</v>
      </c>
      <c r="M256" s="44">
        <v>169.54599999999999</v>
      </c>
      <c r="N256" s="44">
        <v>103.214</v>
      </c>
      <c r="O256" s="44">
        <v>1.1047899999999999</v>
      </c>
      <c r="P256" s="44">
        <v>0.92623999999999995</v>
      </c>
      <c r="Q256" s="44">
        <f t="shared" si="26"/>
        <v>1.7987022801865606</v>
      </c>
      <c r="R256" s="44">
        <f t="shared" si="27"/>
        <v>1.8406132836999998</v>
      </c>
      <c r="S256" s="44">
        <v>0.82625999999999999</v>
      </c>
      <c r="T256" s="44">
        <f t="shared" si="28"/>
        <v>1.4865261703230266</v>
      </c>
      <c r="U256" s="44">
        <f t="shared" si="29"/>
        <v>95.600935359999994</v>
      </c>
      <c r="V256" s="44">
        <f t="shared" si="30"/>
        <v>1.4865261703230266</v>
      </c>
      <c r="W256" s="44">
        <f t="shared" si="31"/>
        <v>1.5211632552000001</v>
      </c>
      <c r="X256" s="44">
        <f t="shared" si="32"/>
        <v>93.424089645996077</v>
      </c>
      <c r="Y256" s="44">
        <f t="shared" si="33"/>
        <v>142.11329232</v>
      </c>
    </row>
    <row r="257" spans="1:25">
      <c r="A257" s="41">
        <v>41730</v>
      </c>
      <c r="B257" s="42">
        <v>6780</v>
      </c>
      <c r="C257" s="42">
        <v>14475.333809523805</v>
      </c>
      <c r="D257" s="42">
        <v>1883.95</v>
      </c>
      <c r="E257" s="42">
        <v>5489.1</v>
      </c>
      <c r="F257" s="42">
        <v>14651.9</v>
      </c>
      <c r="G257" s="42">
        <v>9603.23</v>
      </c>
      <c r="H257" s="42">
        <v>5232.68</v>
      </c>
      <c r="I257" s="43">
        <v>3198.39</v>
      </c>
      <c r="J257" s="43"/>
      <c r="K257" s="44">
        <v>1.3866000000000001</v>
      </c>
      <c r="L257" s="44">
        <v>1.6871799999999999</v>
      </c>
      <c r="M257" s="44">
        <v>171.95599999999999</v>
      </c>
      <c r="N257" s="44">
        <v>102.221</v>
      </c>
      <c r="O257" s="44">
        <v>1.0959700000000001</v>
      </c>
      <c r="P257" s="44">
        <v>0.92864000000000002</v>
      </c>
      <c r="Q257" s="44">
        <f t="shared" si="26"/>
        <v>1.8168289110957958</v>
      </c>
      <c r="R257" s="44">
        <f t="shared" si="27"/>
        <v>1.8490986646000001</v>
      </c>
      <c r="S257" s="44">
        <v>0.82174000000000003</v>
      </c>
      <c r="T257" s="44">
        <f t="shared" si="28"/>
        <v>1.4931512749827704</v>
      </c>
      <c r="U257" s="44">
        <f t="shared" si="29"/>
        <v>94.926509440000004</v>
      </c>
      <c r="V257" s="44">
        <f t="shared" si="30"/>
        <v>1.4931512749827704</v>
      </c>
      <c r="W257" s="44">
        <f t="shared" si="31"/>
        <v>1.5196720020000003</v>
      </c>
      <c r="X257" s="44">
        <f t="shared" si="32"/>
        <v>93.269888774327754</v>
      </c>
      <c r="Y257" s="44">
        <f t="shared" si="33"/>
        <v>141.73963860000001</v>
      </c>
    </row>
    <row r="258" spans="1:25">
      <c r="A258" s="41">
        <v>41760</v>
      </c>
      <c r="B258" s="42">
        <v>6844.51</v>
      </c>
      <c r="C258" s="42">
        <v>14632.38</v>
      </c>
      <c r="D258" s="42">
        <v>1923.57</v>
      </c>
      <c r="E258" s="42">
        <v>5492.5</v>
      </c>
      <c r="F258" s="42">
        <v>14604.2</v>
      </c>
      <c r="G258" s="42">
        <v>9943.27</v>
      </c>
      <c r="H258" s="42">
        <v>5178.4399999999996</v>
      </c>
      <c r="I258" s="43">
        <v>3244.6</v>
      </c>
      <c r="J258" s="43"/>
      <c r="K258" s="44">
        <v>1.3632200000000001</v>
      </c>
      <c r="L258" s="44">
        <v>1.6749000000000001</v>
      </c>
      <c r="M258" s="44">
        <v>170.45400000000001</v>
      </c>
      <c r="N258" s="44">
        <v>101.724</v>
      </c>
      <c r="O258" s="44">
        <v>1.08429</v>
      </c>
      <c r="P258" s="44">
        <v>0.93088000000000004</v>
      </c>
      <c r="Q258" s="44">
        <f t="shared" si="26"/>
        <v>1.7992652114128567</v>
      </c>
      <c r="R258" s="44">
        <f t="shared" si="27"/>
        <v>1.8160773210000001</v>
      </c>
      <c r="S258" s="44">
        <v>0.81352000000000002</v>
      </c>
      <c r="T258" s="44">
        <f t="shared" si="28"/>
        <v>1.4644422481952561</v>
      </c>
      <c r="U258" s="44">
        <f t="shared" si="29"/>
        <v>94.692837120000007</v>
      </c>
      <c r="V258" s="44">
        <f t="shared" si="30"/>
        <v>1.4644422481952561</v>
      </c>
      <c r="W258" s="44">
        <f t="shared" si="31"/>
        <v>1.4781258138</v>
      </c>
      <c r="X258" s="44">
        <f t="shared" si="32"/>
        <v>93.816229975375606</v>
      </c>
      <c r="Y258" s="44">
        <f t="shared" si="33"/>
        <v>138.67219128000002</v>
      </c>
    </row>
    <row r="259" spans="1:25">
      <c r="A259" s="41">
        <v>41792</v>
      </c>
      <c r="B259" s="42">
        <v>6743.94</v>
      </c>
      <c r="C259" s="42">
        <v>15162.1</v>
      </c>
      <c r="D259" s="42">
        <v>1960.23</v>
      </c>
      <c r="E259" s="42">
        <v>5395.7</v>
      </c>
      <c r="F259" s="42">
        <v>15146</v>
      </c>
      <c r="G259" s="42">
        <v>9833.07</v>
      </c>
      <c r="H259" s="42">
        <v>5141.4799999999996</v>
      </c>
      <c r="I259" s="43">
        <v>3228.24</v>
      </c>
      <c r="J259" s="43"/>
      <c r="K259" s="44">
        <v>1.36913</v>
      </c>
      <c r="L259" s="44">
        <v>1.7104299999999999</v>
      </c>
      <c r="M259" s="44">
        <v>173.292</v>
      </c>
      <c r="N259" s="44">
        <v>101.316</v>
      </c>
      <c r="O259" s="44">
        <v>1.0669500000000001</v>
      </c>
      <c r="P259" s="44">
        <v>0.94306000000000001</v>
      </c>
      <c r="Q259" s="44">
        <f t="shared" si="26"/>
        <v>1.813702203465315</v>
      </c>
      <c r="R259" s="44">
        <f t="shared" si="27"/>
        <v>1.8249432885000001</v>
      </c>
      <c r="S259" s="44">
        <v>0.80025000000000002</v>
      </c>
      <c r="T259" s="44">
        <f t="shared" si="28"/>
        <v>1.4517952198163424</v>
      </c>
      <c r="U259" s="44">
        <f t="shared" si="29"/>
        <v>95.547066960000009</v>
      </c>
      <c r="V259" s="44">
        <f t="shared" si="30"/>
        <v>1.4517952198163424</v>
      </c>
      <c r="W259" s="44">
        <f t="shared" si="31"/>
        <v>1.4607932535000001</v>
      </c>
      <c r="X259" s="44">
        <f t="shared" si="32"/>
        <v>94.958526641360891</v>
      </c>
      <c r="Y259" s="44">
        <f t="shared" si="33"/>
        <v>138.71477508000001</v>
      </c>
    </row>
    <row r="260" spans="1:25">
      <c r="A260" s="41">
        <v>41821</v>
      </c>
      <c r="B260" s="42">
        <v>6730.11</v>
      </c>
      <c r="C260" s="42">
        <v>15620.77</v>
      </c>
      <c r="D260" s="42">
        <v>1930.67</v>
      </c>
      <c r="E260" s="42">
        <v>5632.9</v>
      </c>
      <c r="F260" s="42">
        <v>15330.7</v>
      </c>
      <c r="G260" s="42">
        <v>9407.48</v>
      </c>
      <c r="H260" s="42">
        <v>5167.99</v>
      </c>
      <c r="I260" s="43">
        <v>3115.51</v>
      </c>
      <c r="J260" s="43"/>
      <c r="K260" s="44">
        <v>1.33894</v>
      </c>
      <c r="L260" s="44">
        <v>1.6882699999999999</v>
      </c>
      <c r="M260" s="44">
        <v>173.524</v>
      </c>
      <c r="N260" s="44">
        <v>102.78400000000001</v>
      </c>
      <c r="O260" s="44">
        <v>1.0903700000000001</v>
      </c>
      <c r="P260" s="44">
        <v>0.92932999999999999</v>
      </c>
      <c r="Q260" s="44">
        <f t="shared" si="26"/>
        <v>1.8166528574349261</v>
      </c>
      <c r="R260" s="44">
        <f t="shared" si="27"/>
        <v>1.8408389599000001</v>
      </c>
      <c r="S260" s="44">
        <v>0.79278999999999999</v>
      </c>
      <c r="T260" s="44">
        <f t="shared" si="28"/>
        <v>1.4407583958335575</v>
      </c>
      <c r="U260" s="44">
        <f t="shared" si="29"/>
        <v>95.520254720000011</v>
      </c>
      <c r="V260" s="44">
        <f t="shared" si="30"/>
        <v>1.4407583958335575</v>
      </c>
      <c r="W260" s="44">
        <f t="shared" si="31"/>
        <v>1.4599400078</v>
      </c>
      <c r="X260" s="44">
        <f t="shared" si="32"/>
        <v>94.265249410750485</v>
      </c>
      <c r="Y260" s="44">
        <f t="shared" si="33"/>
        <v>137.62160896</v>
      </c>
    </row>
    <row r="261" spans="1:25">
      <c r="A261" s="41">
        <v>41852</v>
      </c>
      <c r="B261" s="42">
        <v>6819.75</v>
      </c>
      <c r="C261" s="42">
        <v>15424.59</v>
      </c>
      <c r="D261" s="42">
        <v>2003.37</v>
      </c>
      <c r="E261" s="42">
        <v>5625.9</v>
      </c>
      <c r="F261" s="42">
        <v>15625.7</v>
      </c>
      <c r="G261" s="42">
        <v>9470.17</v>
      </c>
      <c r="H261" s="42">
        <v>5223.3</v>
      </c>
      <c r="I261" s="43">
        <v>3172.63</v>
      </c>
      <c r="J261" s="43"/>
      <c r="K261" s="44">
        <v>1.31307</v>
      </c>
      <c r="L261" s="44">
        <v>1.6592899999999999</v>
      </c>
      <c r="M261" s="44">
        <v>172.71700000000001</v>
      </c>
      <c r="N261" s="44">
        <v>104.063</v>
      </c>
      <c r="O261" s="44">
        <v>1.0874699999999999</v>
      </c>
      <c r="P261" s="44">
        <v>0.93322000000000005</v>
      </c>
      <c r="Q261" s="44">
        <f t="shared" si="26"/>
        <v>1.7780266175178412</v>
      </c>
      <c r="R261" s="44">
        <f t="shared" si="27"/>
        <v>1.8044280962999999</v>
      </c>
      <c r="S261" s="44">
        <v>0.79100000000000004</v>
      </c>
      <c r="T261" s="44">
        <f t="shared" si="28"/>
        <v>1.4070315681189858</v>
      </c>
      <c r="U261" s="44">
        <f t="shared" si="29"/>
        <v>97.113672860000008</v>
      </c>
      <c r="V261" s="44">
        <f t="shared" si="30"/>
        <v>1.4070315681189858</v>
      </c>
      <c r="W261" s="44">
        <f t="shared" si="31"/>
        <v>1.4279242328999999</v>
      </c>
      <c r="X261" s="44">
        <f t="shared" si="32"/>
        <v>95.692754742659574</v>
      </c>
      <c r="Y261" s="44">
        <f t="shared" si="33"/>
        <v>136.64200341</v>
      </c>
    </row>
    <row r="262" spans="1:25">
      <c r="A262" s="41">
        <v>41883</v>
      </c>
      <c r="B262" s="42">
        <v>6622.72</v>
      </c>
      <c r="C262" s="42">
        <v>16173.52</v>
      </c>
      <c r="D262" s="42">
        <v>1972.29</v>
      </c>
      <c r="E262" s="42">
        <v>5292.8</v>
      </c>
      <c r="F262" s="42">
        <v>14960.5</v>
      </c>
      <c r="G262" s="42">
        <v>9474.2999999999993</v>
      </c>
      <c r="H262" s="42">
        <v>5255.04</v>
      </c>
      <c r="I262" s="43">
        <v>3225.93</v>
      </c>
      <c r="J262" s="43"/>
      <c r="K262" s="44">
        <v>1.2629600000000001</v>
      </c>
      <c r="L262" s="44">
        <v>1.6211</v>
      </c>
      <c r="M262" s="44">
        <v>177.73500000000001</v>
      </c>
      <c r="N262" s="44">
        <v>109.63800000000001</v>
      </c>
      <c r="O262" s="44">
        <v>1.11964</v>
      </c>
      <c r="P262" s="44">
        <v>0.87446000000000002</v>
      </c>
      <c r="Q262" s="44">
        <f t="shared" si="26"/>
        <v>1.8538297921002675</v>
      </c>
      <c r="R262" s="44">
        <f t="shared" si="27"/>
        <v>1.8150484039999999</v>
      </c>
      <c r="S262" s="44">
        <v>0.77885000000000004</v>
      </c>
      <c r="T262" s="44">
        <f t="shared" si="28"/>
        <v>1.4442741806371933</v>
      </c>
      <c r="U262" s="44">
        <f t="shared" si="29"/>
        <v>95.874045480000007</v>
      </c>
      <c r="V262" s="44">
        <f t="shared" si="30"/>
        <v>1.4442741806371933</v>
      </c>
      <c r="W262" s="44">
        <f t="shared" si="31"/>
        <v>1.4140605344000001</v>
      </c>
      <c r="X262" s="44">
        <f t="shared" si="32"/>
        <v>97.922546532814138</v>
      </c>
      <c r="Y262" s="44">
        <f t="shared" si="33"/>
        <v>138.46840848000002</v>
      </c>
    </row>
    <row r="263" spans="1:25">
      <c r="A263" s="41">
        <v>41913</v>
      </c>
      <c r="B263" s="42">
        <v>6546.5</v>
      </c>
      <c r="C263" s="42">
        <v>16413.759999999998</v>
      </c>
      <c r="D263" s="42">
        <v>2018.05</v>
      </c>
      <c r="E263" s="42">
        <v>5526.6</v>
      </c>
      <c r="F263" s="42">
        <v>14613.3</v>
      </c>
      <c r="G263" s="42">
        <v>9326.8700000000008</v>
      </c>
      <c r="H263" s="42">
        <v>5387.83</v>
      </c>
      <c r="I263" s="43">
        <v>3113.32</v>
      </c>
      <c r="J263" s="43"/>
      <c r="K263" s="44">
        <v>1.25221</v>
      </c>
      <c r="L263" s="44">
        <v>1.5992599999999999</v>
      </c>
      <c r="M263" s="44">
        <v>179.63399999999999</v>
      </c>
      <c r="N263" s="44">
        <v>112.31100000000001</v>
      </c>
      <c r="O263" s="44">
        <v>1.12635</v>
      </c>
      <c r="P263" s="44">
        <v>0.87922</v>
      </c>
      <c r="Q263" s="44">
        <f t="shared" si="26"/>
        <v>1.8189531630308682</v>
      </c>
      <c r="R263" s="44">
        <f t="shared" si="27"/>
        <v>1.8013265009999999</v>
      </c>
      <c r="S263" s="44">
        <v>0.78276000000000001</v>
      </c>
      <c r="T263" s="44">
        <f t="shared" si="28"/>
        <v>1.4242282932599351</v>
      </c>
      <c r="U263" s="44">
        <f t="shared" si="29"/>
        <v>98.746077420000006</v>
      </c>
      <c r="V263" s="44">
        <f t="shared" si="30"/>
        <v>1.4242282932599351</v>
      </c>
      <c r="W263" s="44">
        <f t="shared" si="31"/>
        <v>1.4104267335</v>
      </c>
      <c r="X263" s="44">
        <f t="shared" si="32"/>
        <v>99.712345185777082</v>
      </c>
      <c r="Y263" s="44">
        <f t="shared" si="33"/>
        <v>140.63695731000001</v>
      </c>
    </row>
    <row r="264" spans="1:25">
      <c r="A264" s="41">
        <v>41946</v>
      </c>
      <c r="B264" s="42">
        <v>6722.6</v>
      </c>
      <c r="C264" s="42">
        <v>17459.849999999999</v>
      </c>
      <c r="D264" s="42">
        <v>2067.56</v>
      </c>
      <c r="E264" s="42">
        <v>5313</v>
      </c>
      <c r="F264" s="42">
        <v>14744.7</v>
      </c>
      <c r="G264" s="42">
        <v>9980.85</v>
      </c>
      <c r="H264" s="42">
        <v>5424.45</v>
      </c>
      <c r="I264" s="43">
        <v>3250.93</v>
      </c>
      <c r="J264" s="43"/>
      <c r="K264" s="44">
        <v>1.2453700000000001</v>
      </c>
      <c r="L264" s="44">
        <v>1.5648299999999999</v>
      </c>
      <c r="M264" s="44">
        <v>185.46600000000001</v>
      </c>
      <c r="N264" s="44">
        <v>118.631</v>
      </c>
      <c r="O264" s="44">
        <v>1.1414299999999999</v>
      </c>
      <c r="P264" s="44">
        <v>0.85001000000000004</v>
      </c>
      <c r="Q264" s="44">
        <f t="shared" si="26"/>
        <v>1.8409548122963257</v>
      </c>
      <c r="R264" s="44">
        <f t="shared" si="27"/>
        <v>1.7861439068999998</v>
      </c>
      <c r="S264" s="44">
        <v>0.79552999999999996</v>
      </c>
      <c r="T264" s="44">
        <f t="shared" si="28"/>
        <v>1.4651239397183562</v>
      </c>
      <c r="U264" s="44">
        <f t="shared" si="29"/>
        <v>100.83753631</v>
      </c>
      <c r="V264" s="44">
        <f t="shared" si="30"/>
        <v>1.4651239397183562</v>
      </c>
      <c r="W264" s="44">
        <f t="shared" si="31"/>
        <v>1.4215026791000001</v>
      </c>
      <c r="X264" s="44">
        <f t="shared" si="32"/>
        <v>103.93190997257827</v>
      </c>
      <c r="Y264" s="44">
        <f t="shared" si="33"/>
        <v>147.73948847</v>
      </c>
    </row>
    <row r="265" spans="1:25">
      <c r="A265" s="41">
        <v>41974</v>
      </c>
      <c r="B265" s="42">
        <v>6609.9</v>
      </c>
      <c r="C265" s="42">
        <v>17818.96</v>
      </c>
      <c r="D265" s="42">
        <v>2090.5700000000002</v>
      </c>
      <c r="E265" s="42">
        <v>5473.8</v>
      </c>
      <c r="F265" s="42">
        <v>14663.9</v>
      </c>
      <c r="G265" s="42">
        <v>9927.1299999999992</v>
      </c>
      <c r="H265" s="42">
        <v>5592.33</v>
      </c>
      <c r="I265" s="43">
        <v>3191.25</v>
      </c>
      <c r="J265" s="43"/>
      <c r="K265" s="44">
        <v>1.21584</v>
      </c>
      <c r="L265" s="44">
        <v>1.5521199999999999</v>
      </c>
      <c r="M265" s="44">
        <v>187.447</v>
      </c>
      <c r="N265" s="44">
        <v>120.69</v>
      </c>
      <c r="O265" s="44">
        <v>1.1599600000000001</v>
      </c>
      <c r="P265" s="44">
        <v>0.81369000000000002</v>
      </c>
      <c r="Q265" s="44">
        <f t="shared" si="26"/>
        <v>1.9075077732305914</v>
      </c>
      <c r="R265" s="44">
        <f t="shared" si="27"/>
        <v>1.8003971152</v>
      </c>
      <c r="S265" s="44">
        <v>0.78319000000000005</v>
      </c>
      <c r="T265" s="44">
        <f t="shared" si="28"/>
        <v>1.4942299893079674</v>
      </c>
      <c r="U265" s="44">
        <f t="shared" si="29"/>
        <v>98.204246100000006</v>
      </c>
      <c r="V265" s="44">
        <f t="shared" si="30"/>
        <v>1.4942299893079674</v>
      </c>
      <c r="W265" s="44">
        <f t="shared" si="31"/>
        <v>1.4103257664000002</v>
      </c>
      <c r="X265" s="44">
        <f t="shared" si="32"/>
        <v>104.04669126521604</v>
      </c>
      <c r="Y265" s="44">
        <f t="shared" si="33"/>
        <v>146.7397296</v>
      </c>
    </row>
    <row r="266" spans="1:25">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row>
    <row r="267" spans="1:25">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row>
    <row r="268" spans="1:25">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row>
    <row r="269" spans="1:25">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row>
    <row r="270" spans="1:25">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row>
    <row r="271" spans="1:25">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row>
    <row r="272" spans="1:25">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row>
    <row r="273" spans="1:25">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row>
    <row r="274" spans="1:25">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row>
    <row r="275" spans="1:2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row>
    <row r="276" spans="1:25">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row>
    <row r="277" spans="1:25">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row>
    <row r="278" spans="1:25">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row>
    <row r="279" spans="1:25">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row>
    <row r="280" spans="1:25">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row>
    <row r="281" spans="1:25">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row>
    <row r="282" spans="1:25">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row>
    <row r="283" spans="1:25">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row>
    <row r="284" spans="1:25">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row>
    <row r="285" spans="1:2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row>
    <row r="286" spans="1:25">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row>
    <row r="287" spans="1:25">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row>
    <row r="288" spans="1:25">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row>
    <row r="289" spans="1:25">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row>
    <row r="290" spans="1:25">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row>
    <row r="291" spans="1:25">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row>
    <row r="292" spans="1:25">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row>
    <row r="293" spans="1:25">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row>
    <row r="294" spans="1:25">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row>
    <row r="295" spans="1:2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row>
    <row r="296" spans="1:25">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row>
    <row r="297" spans="1:25">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row>
    <row r="298" spans="1:25">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row>
    <row r="299" spans="1:25">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row>
    <row r="300" spans="1:25">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row>
    <row r="301" spans="1:25">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row>
    <row r="302" spans="1:25">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row>
    <row r="303" spans="1:25">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row>
    <row r="304" spans="1:25">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row>
    <row r="305" spans="1:2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row>
    <row r="306" spans="1:25">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row>
    <row r="307" spans="1:25">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row>
    <row r="308" spans="1:25">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row>
    <row r="309" spans="1:25">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row>
    <row r="310" spans="1:25">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row>
    <row r="311" spans="1:25">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row>
    <row r="312" spans="1:25">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row>
    <row r="313" spans="1:25">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row>
    <row r="314" spans="1:25">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row>
    <row r="315" spans="1:2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row>
    <row r="316" spans="1:25">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row>
    <row r="317" spans="1:25">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row>
    <row r="318" spans="1:25">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row>
    <row r="319" spans="1:25">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row>
    <row r="320" spans="1:25">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row>
    <row r="321" spans="1:25">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row>
    <row r="322" spans="1:25">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row>
    <row r="323" spans="1:25">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row>
    <row r="324" spans="1:25">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row>
    <row r="325" spans="1: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row>
    <row r="326" spans="1:25">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row>
    <row r="327" spans="1:25">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row>
    <row r="328" spans="1:25">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row>
    <row r="329" spans="1:25">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row>
    <row r="330" spans="1:25">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row>
    <row r="331" spans="1:25">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row>
    <row r="332" spans="1:25">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row>
    <row r="333" spans="1:25">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row>
    <row r="334" spans="1:25">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row>
    <row r="335" spans="1:2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row>
    <row r="336" spans="1:25">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row>
    <row r="337" spans="1:25">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row>
    <row r="338" spans="1:25">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row>
    <row r="339" spans="1:25">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row>
    <row r="340" spans="1:25">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row>
    <row r="341" spans="1:25">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row>
    <row r="342" spans="1:25">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row>
    <row r="343" spans="1:25">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row>
    <row r="344" spans="1:25">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row>
    <row r="345" spans="1:2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row>
    <row r="346" spans="1:25">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row>
    <row r="347" spans="1:25">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row>
    <row r="348" spans="1:25">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row>
    <row r="349" spans="1:25">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row>
    <row r="350" spans="1:25">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row>
    <row r="351" spans="1:25">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row>
    <row r="352" spans="1:25">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row>
    <row r="353" spans="1:25">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row>
    <row r="354" spans="1:25">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row>
    <row r="355" spans="1:2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row>
    <row r="356" spans="1:25">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row>
    <row r="357" spans="1:25">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row>
    <row r="358" spans="1:25">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row>
    <row r="359" spans="1:25">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row>
    <row r="360" spans="1:25">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row>
    <row r="361" spans="1:25">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row>
    <row r="362" spans="1:25">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row>
    <row r="363" spans="1:25">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row>
    <row r="364" spans="1:25">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row>
    <row r="365" spans="1:2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row>
    <row r="366" spans="1:25">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row>
    <row r="367" spans="1:25">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row>
    <row r="368" spans="1:25">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row>
    <row r="369" spans="1:25">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row>
    <row r="370" spans="1:25">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row>
    <row r="371" spans="1:25">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row>
    <row r="372" spans="1:25">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row>
    <row r="373" spans="1:25">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row>
    <row r="374" spans="1:25">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row>
    <row r="375" spans="1:2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row>
    <row r="376" spans="1:25">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row>
    <row r="377" spans="1:25">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row>
    <row r="378" spans="1:25">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row>
    <row r="379" spans="1:25">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row>
    <row r="380" spans="1:25">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row>
    <row r="381" spans="1:25">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row>
    <row r="382" spans="1:25">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row>
    <row r="383" spans="1:25">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row>
    <row r="384" spans="1:25">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row>
    <row r="385" spans="1:2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row>
    <row r="386" spans="1:25">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row>
    <row r="387" spans="1:25">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row>
    <row r="388" spans="1:25">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row>
    <row r="389" spans="1:25">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row>
    <row r="390" spans="1:25">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row>
    <row r="391" spans="1:25">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row>
    <row r="392" spans="1:25">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row>
    <row r="393" spans="1:25">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row>
    <row r="394" spans="1:25">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row>
    <row r="395" spans="1:2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row>
    <row r="396" spans="1:25">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row>
    <row r="397" spans="1:25">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row>
    <row r="398" spans="1:25">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row>
    <row r="399" spans="1:25">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row>
    <row r="400" spans="1:25">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row>
    <row r="401" spans="1:25">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row>
    <row r="402" spans="1:25">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row>
    <row r="403" spans="1:25">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row>
    <row r="404" spans="1:25">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row>
    <row r="405" spans="1:2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row>
    <row r="406" spans="1:25">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row>
    <row r="407" spans="1:25">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row>
    <row r="408" spans="1:25">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row>
    <row r="409" spans="1:25">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row>
    <row r="410" spans="1:25">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row>
    <row r="411" spans="1:25">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row>
    <row r="412" spans="1:25">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row>
    <row r="413" spans="1:25">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row>
    <row r="414" spans="1:25">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row>
    <row r="415" spans="1:2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row>
    <row r="416" spans="1:25">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row>
    <row r="417" spans="1:25">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row>
    <row r="418" spans="1:25">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row>
    <row r="419" spans="1:25">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row>
    <row r="420" spans="1:25">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row>
    <row r="421" spans="1:25">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row>
    <row r="422" spans="1:25">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row>
    <row r="423" spans="1:25">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row>
    <row r="424" spans="1:25">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row>
    <row r="425" spans="1: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row>
    <row r="426" spans="1:25">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row>
    <row r="427" spans="1:25">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row>
    <row r="428" spans="1:25">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row>
    <row r="429" spans="1:25">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row>
    <row r="430" spans="1:25">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row>
    <row r="431" spans="1:25">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row>
    <row r="432" spans="1:25">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row>
    <row r="433" spans="1:25">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row>
    <row r="434" spans="1:25">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row>
    <row r="435" spans="1:2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row>
    <row r="436" spans="1:25">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row>
    <row r="437" spans="1:25">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row>
    <row r="438" spans="1:25">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row>
    <row r="439" spans="1:25">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row>
    <row r="440" spans="1:25">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row>
    <row r="441" spans="1:25">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row>
    <row r="442" spans="1:25">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row>
    <row r="443" spans="1:25">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row>
    <row r="444" spans="1:25">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row>
    <row r="445" spans="1:2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row>
    <row r="446" spans="1:25">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row>
    <row r="447" spans="1:25">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row>
    <row r="448" spans="1:25">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row>
    <row r="449" spans="1:25">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row>
    <row r="450" spans="1:25">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row>
    <row r="451" spans="1:25">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row>
    <row r="452" spans="1:25">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row>
    <row r="453" spans="1:25">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row>
    <row r="454" spans="1:25">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row>
    <row r="455" spans="1:2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row>
    <row r="456" spans="1:25">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row>
    <row r="457" spans="1:25">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row>
    <row r="458" spans="1:25">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row>
    <row r="459" spans="1:25">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row>
    <row r="460" spans="1:25">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row>
    <row r="461" spans="1:25">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row>
    <row r="462" spans="1:25">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row>
    <row r="463" spans="1:25">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row>
    <row r="464" spans="1:25">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row>
    <row r="465" spans="1:2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row>
    <row r="466" spans="1:25">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row>
    <row r="467" spans="1:25">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row>
    <row r="468" spans="1:25">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row>
    <row r="469" spans="1:25">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row>
    <row r="470" spans="1:25">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row>
    <row r="471" spans="1:25">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row>
    <row r="472" spans="1:25">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row>
    <row r="473" spans="1:25">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row>
    <row r="474" spans="1:25">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row>
    <row r="475" spans="1:2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row>
    <row r="476" spans="1:25">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row>
    <row r="477" spans="1:25">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row>
    <row r="478" spans="1:25">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row>
    <row r="479" spans="1:25">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row>
    <row r="480" spans="1:25">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row>
    <row r="481" spans="1:25">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row>
    <row r="482" spans="1:25">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row>
    <row r="483" spans="1:25">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row>
    <row r="484" spans="1:25">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row>
    <row r="485" spans="1:2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row>
    <row r="486" spans="1:25">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row>
    <row r="487" spans="1:25">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row>
    <row r="488" spans="1:25">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row>
    <row r="489" spans="1:25">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row>
    <row r="490" spans="1:25">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row>
    <row r="491" spans="1:25">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row>
    <row r="492" spans="1:25">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row>
    <row r="493" spans="1:25">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row>
    <row r="494" spans="1:25">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row>
    <row r="495" spans="1:2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row>
    <row r="496" spans="1:25">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row>
    <row r="497" spans="1:25">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row>
    <row r="498" spans="1:25">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row>
    <row r="499" spans="1:25">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row>
    <row r="500" spans="1:25">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row>
    <row r="501" spans="1:25">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row>
    <row r="502" spans="1:25">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row>
    <row r="503" spans="1:25">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row>
    <row r="504" spans="1:25">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row>
    <row r="505" spans="1:2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row>
    <row r="506" spans="1:25">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row>
    <row r="507" spans="1:25">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row>
    <row r="508" spans="1:25">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row>
    <row r="509" spans="1:25">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row>
    <row r="510" spans="1:25">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row>
    <row r="511" spans="1:25">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row>
    <row r="512" spans="1:25">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row>
    <row r="513" spans="1:25">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row>
    <row r="514" spans="1:25">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row>
    <row r="515" spans="1:2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row>
    <row r="516" spans="1:25">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row>
    <row r="517" spans="1:25">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row>
    <row r="518" spans="1:25">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row>
    <row r="519" spans="1:25">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row>
    <row r="520" spans="1:25">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row>
    <row r="521" spans="1:25">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row>
    <row r="522" spans="1:25">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row>
    <row r="523" spans="1:25">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row>
    <row r="524" spans="1:25">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row>
    <row r="525" spans="1: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row>
    <row r="526" spans="1:25">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row>
    <row r="527" spans="1:25">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row>
    <row r="528" spans="1:25">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row>
    <row r="529" spans="1:25">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row>
    <row r="530" spans="1:25">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row>
    <row r="531" spans="1:25">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row>
    <row r="532" spans="1:25">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row>
    <row r="533" spans="1:25">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row>
    <row r="534" spans="1:25">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row>
    <row r="535" spans="1:2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row>
    <row r="536" spans="1:25">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row>
    <row r="537" spans="1:25">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row>
    <row r="538" spans="1:25">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row>
    <row r="539" spans="1:25">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row>
    <row r="540" spans="1:25">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row>
    <row r="541" spans="1:25">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row>
    <row r="542" spans="1:25">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row>
    <row r="543" spans="1:25">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row>
    <row r="544" spans="1:25">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row>
    <row r="545" spans="1:2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row>
    <row r="546" spans="1:25">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row>
    <row r="547" spans="1:25">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row>
    <row r="548" spans="1:25">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row>
    <row r="549" spans="1:25">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row>
    <row r="550" spans="1:25">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row>
    <row r="551" spans="1:25">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row>
    <row r="552" spans="1:25">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row>
    <row r="553" spans="1:25">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row>
    <row r="554" spans="1:25">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row>
    <row r="555" spans="1:2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row>
    <row r="556" spans="1:25">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row>
    <row r="557" spans="1:25">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row>
    <row r="558" spans="1:25">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row>
    <row r="559" spans="1:25">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row>
    <row r="560" spans="1:25">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row>
    <row r="561" spans="1:25">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row>
    <row r="562" spans="1:25">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row>
    <row r="563" spans="1:25">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row>
    <row r="564" spans="1:25">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row>
    <row r="565" spans="1:2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row>
    <row r="566" spans="1:25">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row>
    <row r="567" spans="1:25">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row>
    <row r="568" spans="1:25">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row>
    <row r="569" spans="1:25">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row>
    <row r="570" spans="1:25">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row>
    <row r="571" spans="1:25">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row>
    <row r="572" spans="1:25">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row>
    <row r="573" spans="1:25">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row>
    <row r="574" spans="1:25">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row>
    <row r="575" spans="1:2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row>
    <row r="576" spans="1:25">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row>
    <row r="577" spans="1:25">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row>
    <row r="578" spans="1:25">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row>
    <row r="579" spans="1:25">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row>
    <row r="580" spans="1:25">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row>
    <row r="581" spans="1:25">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row>
    <row r="582" spans="1:25">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row>
    <row r="583" spans="1:25">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row>
    <row r="584" spans="1:25">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row>
    <row r="585" spans="1:2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row>
    <row r="586" spans="1:25">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row>
    <row r="587" spans="1:25">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row>
    <row r="588" spans="1:25">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row>
    <row r="589" spans="1:25">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row>
    <row r="590" spans="1:25">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row>
    <row r="591" spans="1:25">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row>
    <row r="592" spans="1:25">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row>
    <row r="593" spans="1:25">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row>
    <row r="594" spans="1:25">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row>
    <row r="595" spans="1:2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row>
    <row r="596" spans="1:25">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row>
    <row r="597" spans="1:25">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row>
    <row r="598" spans="1:25">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row>
    <row r="599" spans="1:25">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row>
    <row r="600" spans="1:25">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row>
    <row r="601" spans="1:25">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row>
    <row r="602" spans="1:25">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row>
    <row r="603" spans="1:25">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row>
    <row r="604" spans="1:25">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row>
    <row r="605" spans="1:2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row>
    <row r="606" spans="1:25">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row>
    <row r="607" spans="1:25">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row>
    <row r="608" spans="1:25">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row>
    <row r="609" spans="1:25">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row>
    <row r="610" spans="1:25">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row>
    <row r="611" spans="1:25">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row>
    <row r="612" spans="1:25">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row>
    <row r="613" spans="1:25">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row>
    <row r="614" spans="1:25">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row>
    <row r="615" spans="1:2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row>
    <row r="616" spans="1:25">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row>
    <row r="617" spans="1:25">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row>
    <row r="618" spans="1:25">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row>
    <row r="619" spans="1:25">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row>
    <row r="620" spans="1:25">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row>
    <row r="621" spans="1:25">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row>
    <row r="622" spans="1:25">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row>
    <row r="623" spans="1:25">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row>
    <row r="624" spans="1:25">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row>
    <row r="625" spans="1: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row>
    <row r="626" spans="1:25">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row>
    <row r="627" spans="1:25">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row>
    <row r="628" spans="1:25">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row>
    <row r="629" spans="1:25">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row>
    <row r="630" spans="1:25">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row>
    <row r="631" spans="1:25">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row>
    <row r="632" spans="1:25">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row>
    <row r="633" spans="1:25">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row>
    <row r="634" spans="1:25">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row>
    <row r="635" spans="1:2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row>
    <row r="636" spans="1:25">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row>
    <row r="637" spans="1:25">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row>
    <row r="638" spans="1:25">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row>
    <row r="639" spans="1:25">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row>
    <row r="640" spans="1:25">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row>
    <row r="641" spans="1:25">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row>
    <row r="642" spans="1:25">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row>
    <row r="643" spans="1:25">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row>
    <row r="644" spans="1:25">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row>
    <row r="645" spans="1:2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row>
    <row r="646" spans="1:25">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row>
    <row r="647" spans="1:25">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row>
    <row r="648" spans="1:25">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row>
    <row r="649" spans="1:25">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row>
    <row r="650" spans="1:25">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row>
    <row r="651" spans="1:25">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row>
    <row r="652" spans="1:25">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row>
    <row r="653" spans="1:25">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row>
    <row r="654" spans="1:25">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row>
    <row r="655" spans="1:2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row>
    <row r="656" spans="1:25">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row>
    <row r="657" spans="1:25">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row>
    <row r="658" spans="1:25">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row>
    <row r="659" spans="1:25">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row>
    <row r="660" spans="1:25">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row>
    <row r="661" spans="1:25">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row>
    <row r="662" spans="1:25">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row>
    <row r="663" spans="1:25">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row>
    <row r="664" spans="1:25">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row>
    <row r="665" spans="1:2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row>
    <row r="666" spans="1:25">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row>
    <row r="667" spans="1:25">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row>
    <row r="668" spans="1:25">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row>
    <row r="669" spans="1:25">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row>
    <row r="670" spans="1:25">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row>
    <row r="671" spans="1:25">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row>
    <row r="672" spans="1:25">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row>
    <row r="673" spans="1:25">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row>
    <row r="674" spans="1:25">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row>
    <row r="675" spans="1:2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row>
    <row r="676" spans="1:25">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row>
    <row r="677" spans="1:25">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row>
    <row r="678" spans="1:25">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row>
    <row r="679" spans="1:25">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row>
    <row r="680" spans="1:25">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row>
    <row r="681" spans="1:25">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row>
    <row r="682" spans="1:25">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row>
    <row r="683" spans="1:25">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row>
    <row r="684" spans="1:25">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row>
    <row r="685" spans="1:2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row>
    <row r="686" spans="1:25">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row>
    <row r="687" spans="1:25">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row>
    <row r="688" spans="1:25">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row>
    <row r="689" spans="1:25">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row>
    <row r="690" spans="1:25">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row>
    <row r="691" spans="1:25">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row>
    <row r="692" spans="1:25">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row>
    <row r="693" spans="1:25">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row>
    <row r="694" spans="1:25">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row>
    <row r="695" spans="1:2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row>
    <row r="696" spans="1:25">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row>
    <row r="697" spans="1:25">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row>
    <row r="698" spans="1:25">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row>
    <row r="699" spans="1:25">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row>
    <row r="700" spans="1:25">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row>
    <row r="701" spans="1:25">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row>
    <row r="702" spans="1:25">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row>
    <row r="703" spans="1:25">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row>
    <row r="704" spans="1:25">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row>
    <row r="705" spans="1:2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row>
    <row r="706" spans="1:25">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row>
    <row r="707" spans="1:25">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row>
    <row r="708" spans="1:25">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row>
    <row r="709" spans="1:25">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row>
    <row r="710" spans="1:25">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row>
    <row r="711" spans="1:25">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row>
    <row r="712" spans="1:25">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row>
    <row r="713" spans="1:25">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row>
    <row r="714" spans="1:25">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row>
    <row r="715" spans="1:2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row>
    <row r="716" spans="1:25">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row>
    <row r="717" spans="1:25">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row>
    <row r="718" spans="1:25">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row>
    <row r="719" spans="1:25">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row>
    <row r="720" spans="1:25">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row>
    <row r="721" spans="1:25">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row>
    <row r="722" spans="1:25">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row>
    <row r="723" spans="1:25">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row>
    <row r="724" spans="1:25">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row>
    <row r="725" spans="1: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row>
    <row r="726" spans="1:25">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row>
    <row r="727" spans="1:25">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row>
    <row r="728" spans="1:25">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row>
    <row r="729" spans="1:25">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row>
    <row r="730" spans="1:25">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row>
    <row r="731" spans="1:25">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row>
    <row r="732" spans="1:25">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row>
    <row r="733" spans="1:25">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row>
    <row r="734" spans="1:25">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row>
    <row r="735" spans="1:2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row>
    <row r="736" spans="1:25">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row>
    <row r="737" spans="1:25">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row>
    <row r="738" spans="1:25">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row>
    <row r="739" spans="1:25">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row>
    <row r="740" spans="1:25">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row>
    <row r="741" spans="1:25">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row>
    <row r="742" spans="1:25">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row>
    <row r="743" spans="1:25">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row>
    <row r="744" spans="1:25">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row>
    <row r="745" spans="1:2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row>
    <row r="746" spans="1:25">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row>
    <row r="747" spans="1:25">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row>
    <row r="748" spans="1:25">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row>
    <row r="749" spans="1:25">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row>
    <row r="750" spans="1:25">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row>
    <row r="751" spans="1:25">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row>
    <row r="752" spans="1:25">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row>
    <row r="753" spans="1:25">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row>
    <row r="754" spans="1:25">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row>
    <row r="755" spans="1:2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row>
    <row r="756" spans="1:25">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row>
    <row r="757" spans="1:25">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row>
    <row r="758" spans="1:25">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row>
    <row r="759" spans="1:25">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row>
    <row r="760" spans="1:25">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row>
    <row r="761" spans="1:25">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row>
    <row r="762" spans="1:25">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row>
    <row r="763" spans="1:25">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row>
    <row r="764" spans="1:25">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row>
    <row r="765" spans="1:2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row>
    <row r="766" spans="1:25">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row>
    <row r="767" spans="1:25">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row>
    <row r="768" spans="1:25">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row>
    <row r="769" spans="1:25">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row>
    <row r="770" spans="1:25">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row>
    <row r="771" spans="1:25">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row>
    <row r="772" spans="1:25">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row>
    <row r="773" spans="1:25">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row>
    <row r="774" spans="1:25">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row>
    <row r="775" spans="1:2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row>
    <row r="776" spans="1:25">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row>
    <row r="777" spans="1:25">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row>
    <row r="778" spans="1:25">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row>
    <row r="779" spans="1:25">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row>
    <row r="780" spans="1:25">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row>
    <row r="781" spans="1:25">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row>
    <row r="782" spans="1:25">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row>
    <row r="783" spans="1:25">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row>
    <row r="784" spans="1:25">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row>
    <row r="785" spans="1:2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row>
    <row r="786" spans="1:25">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row>
    <row r="787" spans="1:25">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row>
    <row r="788" spans="1:25">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row>
    <row r="789" spans="1:25">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row>
    <row r="790" spans="1:25">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row>
    <row r="791" spans="1:25">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row>
    <row r="792" spans="1:25">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row>
    <row r="793" spans="1:25">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row>
    <row r="794" spans="1:25">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row>
    <row r="795" spans="1:2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row>
    <row r="796" spans="1:25">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row>
    <row r="797" spans="1:25">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row>
    <row r="798" spans="1:25">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row>
    <row r="799" spans="1:25">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row>
    <row r="800" spans="1:25">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row>
    <row r="801" spans="1:25">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row>
    <row r="802" spans="1:25">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row>
    <row r="803" spans="1:25">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row>
    <row r="804" spans="1:25">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row>
    <row r="805" spans="1:2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row>
    <row r="806" spans="1:25">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row>
    <row r="807" spans="1:25">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row>
    <row r="808" spans="1:25">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row>
    <row r="809" spans="1:25">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row>
    <row r="810" spans="1:25">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row>
    <row r="811" spans="1:25">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row>
    <row r="812" spans="1:25">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row>
    <row r="813" spans="1:25">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row>
    <row r="814" spans="1:25">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row>
    <row r="815" spans="1:2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row>
    <row r="816" spans="1:25">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row>
    <row r="817" spans="1:25">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row>
    <row r="818" spans="1:25">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row>
    <row r="819" spans="1:25">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row>
    <row r="820" spans="1:25">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row>
    <row r="821" spans="1:25">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row>
    <row r="822" spans="1:25">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row>
    <row r="823" spans="1:25">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row>
    <row r="824" spans="1:25">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row>
    <row r="825" spans="1: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row>
    <row r="826" spans="1:25">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row>
    <row r="827" spans="1:25">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row>
    <row r="828" spans="1:25">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row>
    <row r="829" spans="1:25">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row>
    <row r="830" spans="1:25">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row>
    <row r="831" spans="1:25">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row>
    <row r="832" spans="1:25">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row>
    <row r="833" spans="1:25">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row>
    <row r="834" spans="1:25">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row>
    <row r="835" spans="1:2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row>
    <row r="836" spans="1:25">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row>
    <row r="837" spans="1:25">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row>
    <row r="838" spans="1:25">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row>
    <row r="839" spans="1:25">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row>
    <row r="840" spans="1:25">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row>
    <row r="841" spans="1:25">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row>
    <row r="842" spans="1:25">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row>
    <row r="843" spans="1:25">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row>
    <row r="844" spans="1:25">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row>
    <row r="845" spans="1:2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row>
    <row r="846" spans="1:25">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row>
    <row r="847" spans="1:25">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row>
    <row r="848" spans="1:25">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row>
    <row r="849" spans="1:25">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row>
    <row r="850" spans="1:25">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row>
    <row r="851" spans="1:25">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row>
    <row r="852" spans="1:25">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row>
    <row r="853" spans="1:25">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row>
    <row r="854" spans="1:25">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row>
    <row r="855" spans="1:2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row>
    <row r="856" spans="1:25">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row>
    <row r="857" spans="1:25">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row>
    <row r="858" spans="1:25">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row>
    <row r="859" spans="1:25">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row>
    <row r="860" spans="1:25">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row>
    <row r="861" spans="1:25">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row>
    <row r="862" spans="1:25">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row>
    <row r="863" spans="1:25">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row>
    <row r="864" spans="1:25">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row>
    <row r="865" spans="1:2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row>
    <row r="866" spans="1:25">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row>
    <row r="867" spans="1:25">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row>
    <row r="868" spans="1:25">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row>
    <row r="869" spans="1:25">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row>
    <row r="870" spans="1:25">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row>
    <row r="871" spans="1:25">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row>
    <row r="872" spans="1:25">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row>
    <row r="873" spans="1:25">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row>
    <row r="874" spans="1:25">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row>
    <row r="875" spans="1:2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row>
    <row r="876" spans="1:25">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row>
    <row r="877" spans="1:25">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row>
    <row r="878" spans="1:25">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row>
    <row r="879" spans="1:25">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row>
    <row r="880" spans="1:25">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row>
    <row r="881" spans="1:25">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row>
    <row r="882" spans="1:25">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row>
    <row r="883" spans="1:25">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row>
    <row r="884" spans="1:25">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row>
    <row r="885" spans="1:2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row>
    <row r="886" spans="1:25">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row>
    <row r="887" spans="1:25">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row>
    <row r="888" spans="1:25">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row>
    <row r="889" spans="1:25">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row>
    <row r="890" spans="1:25">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row>
    <row r="891" spans="1:25">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row>
    <row r="892" spans="1:25">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row>
    <row r="893" spans="1:25">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row>
    <row r="894" spans="1:25">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row>
    <row r="895" spans="1:2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row>
    <row r="896" spans="1:25">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row>
    <row r="897" spans="1:25">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row>
    <row r="898" spans="1:25">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row>
    <row r="899" spans="1:25">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row>
    <row r="900" spans="1:25">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row>
    <row r="901" spans="1:25">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row>
    <row r="902" spans="1:25">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row>
    <row r="903" spans="1:25">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row>
    <row r="904" spans="1:25">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row>
    <row r="905" spans="1:2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row>
    <row r="906" spans="1:25">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row>
    <row r="907" spans="1:25">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row>
    <row r="908" spans="1:25">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row>
    <row r="909" spans="1:25">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row>
    <row r="910" spans="1:25">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row>
    <row r="911" spans="1:25">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row>
    <row r="912" spans="1:25">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row>
    <row r="913" spans="1:25">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row>
    <row r="914" spans="1:25">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row>
    <row r="915" spans="1:2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row>
    <row r="916" spans="1:25">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row>
    <row r="917" spans="1:25">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row>
    <row r="918" spans="1:25">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row>
    <row r="919" spans="1:25">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row>
    <row r="920" spans="1:25">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row>
    <row r="921" spans="1:25">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row>
    <row r="922" spans="1:25">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row>
    <row r="923" spans="1:25">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row>
    <row r="924" spans="1:25">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row>
    <row r="925" spans="1: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row>
    <row r="926" spans="1:25">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row>
    <row r="927" spans="1:25">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row>
    <row r="928" spans="1:25">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row>
    <row r="929" spans="1:25">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row>
    <row r="930" spans="1:25">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row>
    <row r="931" spans="1:25">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row>
    <row r="932" spans="1:25">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row>
    <row r="933" spans="1:25">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row>
    <row r="934" spans="1:25">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row>
    <row r="935" spans="1:2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row>
    <row r="936" spans="1:25">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row>
    <row r="937" spans="1:25">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row>
    <row r="938" spans="1:25">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row>
    <row r="939" spans="1:25">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row>
    <row r="940" spans="1:25">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row>
    <row r="941" spans="1:25">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row>
    <row r="942" spans="1:25">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row>
    <row r="943" spans="1:25">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row>
    <row r="944" spans="1:25">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row>
    <row r="945" spans="1:2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row>
    <row r="946" spans="1:25">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row>
    <row r="947" spans="1:25">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row>
    <row r="948" spans="1:25">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row>
    <row r="949" spans="1:25">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row>
    <row r="950" spans="1:25">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row>
    <row r="951" spans="1:25">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row>
    <row r="952" spans="1:25">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row>
    <row r="953" spans="1:25">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row>
    <row r="954" spans="1:25">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row>
    <row r="955" spans="1:2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row>
    <row r="956" spans="1:25">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row>
    <row r="957" spans="1:25">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row>
    <row r="958" spans="1:25">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row>
    <row r="959" spans="1:25">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row>
    <row r="960" spans="1:25">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row>
    <row r="961" spans="1:25">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row>
    <row r="962" spans="1:25">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row>
    <row r="963" spans="1:25">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row>
    <row r="964" spans="1:25">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row>
    <row r="965" spans="1:2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row>
    <row r="966" spans="1:25">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row>
    <row r="967" spans="1:25">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row>
    <row r="968" spans="1:25">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row>
    <row r="969" spans="1:25">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row>
    <row r="970" spans="1:25">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row>
    <row r="971" spans="1:25">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row>
    <row r="972" spans="1:25">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row>
    <row r="973" spans="1:25">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row>
    <row r="974" spans="1:25">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row>
    <row r="975" spans="1:2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row>
    <row r="976" spans="1:25">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row>
    <row r="977" spans="1:25">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row>
    <row r="978" spans="1:25">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row>
    <row r="979" spans="1:25">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row>
    <row r="980" spans="1:25">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row>
    <row r="981" spans="1:25">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row>
    <row r="982" spans="1:25">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row>
    <row r="983" spans="1:25">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row>
    <row r="984" spans="1:25">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row>
    <row r="985" spans="1:2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row>
    <row r="986" spans="1:25">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row>
    <row r="987" spans="1:25">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row>
    <row r="988" spans="1:25">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row>
    <row r="989" spans="1:25">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row>
    <row r="990" spans="1:25">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row>
    <row r="991" spans="1:25">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row>
    <row r="992" spans="1:25">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row>
    <row r="993" spans="1:25">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row>
    <row r="994" spans="1:25">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row>
    <row r="995" spans="1:2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row>
    <row r="996" spans="1:25">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row>
    <row r="997" spans="1:25">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row>
    <row r="998" spans="1:25">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row>
    <row r="999" spans="1:25">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row>
    <row r="1000" spans="1:25">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row>
    <row r="1001" spans="1:25">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row>
    <row r="1002" spans="1:25">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row>
    <row r="1003" spans="1:25">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row>
  </sheetData>
  <sheetProtection password="9213"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sqref="A1:XFD1048576"/>
    </sheetView>
  </sheetViews>
  <sheetFormatPr defaultRowHeight="12.75"/>
  <cols>
    <col min="1" max="1" width="176.42578125" style="13" customWidth="1"/>
    <col min="2" max="16384" width="9.140625" style="13"/>
  </cols>
  <sheetData>
    <row r="1" spans="1:1" ht="27">
      <c r="A1" s="16" t="s">
        <v>60</v>
      </c>
    </row>
    <row r="2" spans="1:1" ht="255">
      <c r="A2" s="15" t="s">
        <v>59</v>
      </c>
    </row>
    <row r="3" spans="1:1" ht="20.25">
      <c r="A3" s="14" t="s">
        <v>58</v>
      </c>
    </row>
  </sheetData>
  <sheetProtection password="9213"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Indicator</vt:lpstr>
      <vt:lpstr>Data</vt:lpstr>
      <vt:lpstr>Disclaimer</vt:lpstr>
      <vt:lpstr>rngData</vt:lpstr>
      <vt:lpstr>rngIndexData</vt:lpstr>
      <vt:lpstr>rngIndices</vt:lpstr>
      <vt:lpstr>rngOff</vt:lpstr>
      <vt:lpstr>rngPairData</vt:lpstr>
      <vt:lpstr>rngPairs</vt:lpstr>
      <vt:lpstr>rngRows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2014-12-30T14:28:04Z</dcterms:created>
  <dcterms:modified xsi:type="dcterms:W3CDTF">2018-02-12T14:13:05Z</dcterms:modified>
</cp:coreProperties>
</file>