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交易记录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I22" i="3"/>
  <c r="D5" i="2"/>
  <c r="D3"/>
  <c r="D2"/>
</calcChain>
</file>

<file path=xl/sharedStrings.xml><?xml version="1.0" encoding="utf-8"?>
<sst xmlns="http://schemas.openxmlformats.org/spreadsheetml/2006/main" count="103" uniqueCount="90">
  <si>
    <r>
      <rPr>
        <sz val="14"/>
        <color rgb="FF33353C"/>
        <rFont val="宋体"/>
        <family val="3"/>
        <charset val="134"/>
      </rPr>
      <t>标普红利指数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也叫标普红利机会指数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请注意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这不是跟踪美股的指数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而是标普公司针对中国股市开发的指数</t>
    </r>
    <r>
      <rPr>
        <sz val="11"/>
        <color theme="1"/>
        <rFont val="宋体"/>
        <family val="2"/>
        <charset val="134"/>
        <scheme val="minor"/>
      </rPr>
      <t>。</t>
    </r>
    <r>
      <rPr>
        <sz val="14"/>
        <color rgb="FF33353C"/>
        <rFont val="宋体"/>
        <family val="3"/>
        <charset val="134"/>
      </rPr>
      <t>这个指数也是选取股息率最高的</t>
    </r>
    <r>
      <rPr>
        <sz val="14"/>
        <color rgb="FF33353C"/>
        <rFont val="Arial"/>
        <family val="2"/>
      </rPr>
      <t>100</t>
    </r>
    <r>
      <rPr>
        <sz val="14"/>
        <color rgb="FF33353C"/>
        <rFont val="宋体"/>
        <family val="3"/>
        <charset val="134"/>
      </rPr>
      <t>只股票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但是股票入选之前先得满足诸如过去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年盈利增长必须为正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过去</t>
    </r>
    <r>
      <rPr>
        <sz val="14"/>
        <color rgb="FF33353C"/>
        <rFont val="Arial"/>
        <family val="2"/>
      </rPr>
      <t>12</t>
    </r>
    <r>
      <rPr>
        <sz val="14"/>
        <color rgb="FF33353C"/>
        <rFont val="宋体"/>
        <family val="3"/>
        <charset val="134"/>
      </rPr>
      <t>个月的净利润必须为正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每只股票权重不超过</t>
    </r>
    <r>
      <rPr>
        <sz val="14"/>
        <color rgb="FF33353C"/>
        <rFont val="Arial"/>
        <family val="2"/>
      </rPr>
      <t>3%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单个行业不超过</t>
    </r>
    <r>
      <rPr>
        <sz val="14"/>
        <color rgb="FF33353C"/>
        <rFont val="Arial"/>
        <family val="2"/>
      </rPr>
      <t>33%</t>
    </r>
    <r>
      <rPr>
        <sz val="14"/>
        <color rgb="FF33353C"/>
        <rFont val="宋体"/>
        <family val="3"/>
        <charset val="134"/>
      </rPr>
      <t>等等条件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</si>
  <si>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标普红利指数</t>
    <phoneticPr fontId="1" type="noConversion"/>
  </si>
  <si>
    <t>中证红利指数</t>
  </si>
  <si>
    <t>深证红利指数</t>
  </si>
  <si>
    <r>
      <t>由深证市场能给投资者提供长期稳定分红的40只股票</t>
    </r>
    <r>
      <rPr>
        <sz val="11"/>
        <color theme="1"/>
        <rFont val="宋体"/>
        <family val="2"/>
        <charset val="134"/>
        <scheme val="minor"/>
      </rPr>
      <t>；</t>
    </r>
  </si>
  <si>
    <r>
      <t>上证红利是挑选上海证券交易所过去两年平均现金股息率最高的50只股票</t>
    </r>
    <r>
      <rPr>
        <sz val="11"/>
        <color theme="1"/>
        <rFont val="宋体"/>
        <family val="2"/>
        <charset val="134"/>
        <scheme val="minor"/>
      </rPr>
      <t>；</t>
    </r>
  </si>
  <si>
    <r>
      <rPr>
        <sz val="12"/>
        <color rgb="FF33353C"/>
        <rFont val="宋体"/>
        <family val="3"/>
        <charset val="134"/>
      </rPr>
      <t>选择沪深两市中现金股息率高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分红稳定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具有一定规模及流动性的</t>
    </r>
    <r>
      <rPr>
        <sz val="12"/>
        <color rgb="FF33353C"/>
        <rFont val="Arial"/>
        <family val="2"/>
      </rPr>
      <t>100</t>
    </r>
    <r>
      <rPr>
        <sz val="12"/>
        <color rgb="FF33353C"/>
        <rFont val="宋体"/>
        <family val="3"/>
        <charset val="134"/>
      </rPr>
      <t>只股票组成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宋体"/>
        <family val="2"/>
        <scheme val="minor"/>
      </rPr>
      <t>(场内没有，场外有)</t>
    </r>
    <phoneticPr fontId="1" type="noConversion"/>
  </si>
  <si>
    <t>华泰柏瑞沪深300ETF(510300)</t>
    <phoneticPr fontId="1" type="noConversion"/>
  </si>
  <si>
    <t>嘉实沪深300ETF(159919)</t>
  </si>
  <si>
    <t>股息</t>
    <phoneticPr fontId="1" type="noConversion"/>
  </si>
  <si>
    <t>PE （市盈率）</t>
    <phoneticPr fontId="1" type="noConversion"/>
  </si>
  <si>
    <t>市净率PB</t>
    <phoneticPr fontId="1" type="noConversion"/>
  </si>
  <si>
    <t>净资产收益率ROE</t>
    <phoneticPr fontId="1" type="noConversion"/>
  </si>
  <si>
    <r>
      <rPr>
        <sz val="14"/>
        <color rgb="FF33353C"/>
        <rFont val="宋体"/>
        <family val="3"/>
        <charset val="134"/>
      </rPr>
      <t>沪深选</t>
    </r>
    <r>
      <rPr>
        <sz val="14"/>
        <color rgb="FF33353C"/>
        <rFont val="Arial"/>
        <family val="2"/>
      </rPr>
      <t>300</t>
    </r>
    <r>
      <rPr>
        <sz val="14"/>
        <color rgb="FF33353C"/>
        <rFont val="宋体"/>
        <family val="3"/>
        <charset val="134"/>
      </rPr>
      <t>只票</t>
    </r>
    <phoneticPr fontId="1" type="noConversion"/>
  </si>
  <si>
    <r>
      <rPr>
        <sz val="12"/>
        <color rgb="FF33353C"/>
        <rFont val="宋体"/>
        <family val="3"/>
        <charset val="134"/>
      </rPr>
      <t>上证红利</t>
    </r>
    <r>
      <rPr>
        <sz val="12"/>
        <color rgb="FF33353C"/>
        <rFont val="Arial"/>
        <family val="2"/>
      </rPr>
      <t>ETF</t>
    </r>
    <phoneticPr fontId="1" type="noConversion"/>
  </si>
  <si>
    <t>代码</t>
    <phoneticPr fontId="1" type="noConversion"/>
  </si>
  <si>
    <t>价格</t>
    <phoneticPr fontId="1" type="noConversion"/>
  </si>
  <si>
    <t>数量</t>
    <phoneticPr fontId="1" type="noConversion"/>
  </si>
  <si>
    <t>总额</t>
    <phoneticPr fontId="1" type="noConversion"/>
  </si>
  <si>
    <t>网格</t>
    <phoneticPr fontId="1" type="noConversion"/>
  </si>
  <si>
    <t>深红利</t>
    <phoneticPr fontId="1" type="noConversion"/>
  </si>
  <si>
    <t>红利基金</t>
    <phoneticPr fontId="1" type="noConversion"/>
  </si>
  <si>
    <t>值（元）</t>
    <phoneticPr fontId="1" type="noConversion"/>
  </si>
  <si>
    <t>H股ETF</t>
    <phoneticPr fontId="1" type="noConversion"/>
  </si>
  <si>
    <t>https://danjuanapp.com/djmodule/value-center?channel=1300100161</t>
  </si>
  <si>
    <t>红利ETF</t>
    <phoneticPr fontId="1" type="noConversion"/>
  </si>
  <si>
    <t>H股ETF</t>
    <phoneticPr fontId="1" type="noConversion"/>
  </si>
  <si>
    <t>增量</t>
    <phoneticPr fontId="1" type="noConversion"/>
  </si>
  <si>
    <t>aim_all_price</t>
  </si>
  <si>
    <t>aim_price</t>
  </si>
  <si>
    <t>num</t>
  </si>
  <si>
    <t>price</t>
  </si>
  <si>
    <t>max_num</t>
    <phoneticPr fontId="1" type="noConversion"/>
  </si>
  <si>
    <t>max_num</t>
  </si>
  <si>
    <t>目标价</t>
    <phoneticPr fontId="1" type="noConversion"/>
  </si>
  <si>
    <t>成立时间</t>
    <phoneticPr fontId="1" type="noConversion"/>
  </si>
  <si>
    <t>近1年</t>
  </si>
  <si>
    <t>近3年</t>
  </si>
  <si>
    <t>近3月</t>
    <phoneticPr fontId="1" type="noConversion"/>
  </si>
  <si>
    <t>近6月</t>
    <phoneticPr fontId="1" type="noConversion"/>
  </si>
  <si>
    <t>成立来</t>
    <phoneticPr fontId="1" type="noConversion"/>
  </si>
  <si>
    <t>名称</t>
    <phoneticPr fontId="1" type="noConversion"/>
  </si>
  <si>
    <t>ID</t>
    <phoneticPr fontId="1" type="noConversion"/>
  </si>
  <si>
    <t>近1月</t>
    <phoneticPr fontId="1" type="noConversion"/>
  </si>
  <si>
    <t>广发可转债债券C</t>
    <phoneticPr fontId="1" type="noConversion"/>
  </si>
  <si>
    <t>006483</t>
    <phoneticPr fontId="1" type="noConversion"/>
  </si>
  <si>
    <t>三星</t>
    <phoneticPr fontId="1" type="noConversion"/>
  </si>
  <si>
    <t>嘉实超短债债券</t>
    <phoneticPr fontId="1" type="noConversion"/>
  </si>
  <si>
    <t>270049</t>
    <phoneticPr fontId="1" type="noConversion"/>
  </si>
  <si>
    <t>广发纯债债券C</t>
    <phoneticPr fontId="1" type="noConversion"/>
  </si>
  <si>
    <t>大成景兴信用债债券C</t>
    <phoneticPr fontId="1" type="noConversion"/>
  </si>
  <si>
    <t>四星</t>
    <phoneticPr fontId="1" type="noConversion"/>
  </si>
  <si>
    <t>规模</t>
    <phoneticPr fontId="1" type="noConversion"/>
  </si>
  <si>
    <t>050111</t>
    <phoneticPr fontId="1" type="noConversion"/>
  </si>
  <si>
    <t>博时信用债券C</t>
    <phoneticPr fontId="1" type="noConversion"/>
  </si>
  <si>
    <t>11.87亿</t>
    <phoneticPr fontId="1" type="noConversion"/>
  </si>
  <si>
    <t>000188</t>
    <phoneticPr fontId="1" type="noConversion"/>
  </si>
  <si>
    <t>000016</t>
    <phoneticPr fontId="1" type="noConversion"/>
  </si>
  <si>
    <t>华夏纯债债券C</t>
    <phoneticPr fontId="1" type="noConversion"/>
  </si>
  <si>
    <t>大成景旭纯债债券C</t>
    <phoneticPr fontId="1" type="noConversion"/>
  </si>
  <si>
    <t>华泰柏瑞丰盛纯债债券C</t>
    <phoneticPr fontId="1" type="noConversion"/>
  </si>
  <si>
    <t>000153</t>
    <phoneticPr fontId="1" type="noConversion"/>
  </si>
  <si>
    <t>001661</t>
    <phoneticPr fontId="1" type="noConversion"/>
  </si>
  <si>
    <t>长信可转债C</t>
    <phoneticPr fontId="1" type="noConversion"/>
  </si>
  <si>
    <t>11.61亿</t>
    <phoneticPr fontId="1" type="noConversion"/>
  </si>
  <si>
    <t>45.94亿</t>
    <phoneticPr fontId="1" type="noConversion"/>
  </si>
  <si>
    <t>14.78亿</t>
    <phoneticPr fontId="1" type="noConversion"/>
  </si>
  <si>
    <t>3.03亿</t>
    <phoneticPr fontId="1" type="noConversion"/>
  </si>
  <si>
    <t>60%-%80机构</t>
    <phoneticPr fontId="1" type="noConversion"/>
  </si>
  <si>
    <t>持有结构</t>
    <phoneticPr fontId="1" type="noConversion"/>
  </si>
  <si>
    <t>净值波动要小，回撤小</t>
  </si>
  <si>
    <t>90%个人</t>
    <phoneticPr fontId="1" type="noConversion"/>
  </si>
  <si>
    <t>96%个人</t>
    <phoneticPr fontId="1" type="noConversion"/>
  </si>
  <si>
    <t>)</t>
  </si>
  <si>
    <t>平安短债C</t>
    <phoneticPr fontId="1" type="noConversion"/>
  </si>
  <si>
    <t>005755</t>
    <phoneticPr fontId="1" type="noConversion"/>
  </si>
  <si>
    <t>004220</t>
    <phoneticPr fontId="1" type="noConversion"/>
  </si>
  <si>
    <t>长信纯债一年定开债C</t>
    <phoneticPr fontId="1" type="noConversion"/>
  </si>
  <si>
    <t>长信纯债壹号债券C</t>
    <phoneticPr fontId="1" type="noConversion"/>
  </si>
  <si>
    <t>工银瑞信双利债券B</t>
    <phoneticPr fontId="1" type="noConversion"/>
  </si>
  <si>
    <r>
      <rPr>
        <sz val="15"/>
        <color rgb="FF33353C"/>
        <rFont val="宋体"/>
        <family val="3"/>
        <charset val="134"/>
      </rPr>
      <t>博时信用债纯债</t>
    </r>
    <r>
      <rPr>
        <sz val="15"/>
        <color rgb="FF33353C"/>
        <rFont val="PingFangSC-Semibold"/>
        <family val="2"/>
      </rPr>
      <t>C</t>
    </r>
    <phoneticPr fontId="1" type="noConversion"/>
  </si>
  <si>
    <t>1.69亿</t>
    <phoneticPr fontId="1" type="noConversion"/>
  </si>
  <si>
    <t>21.90亿</t>
    <phoneticPr fontId="1" type="noConversion"/>
  </si>
  <si>
    <t>1.62亿</t>
    <phoneticPr fontId="1" type="noConversion"/>
  </si>
  <si>
    <t>19.60亿</t>
    <phoneticPr fontId="1" type="noConversion"/>
  </si>
  <si>
    <t>1.20亿元</t>
    <phoneticPr fontId="1" type="noConversion"/>
  </si>
  <si>
    <t>5.57亿元</t>
    <phoneticPr fontId="1" type="noConversion"/>
  </si>
  <si>
    <t>3.16亿元</t>
    <phoneticPr fontId="1" type="noConversion"/>
  </si>
  <si>
    <t>070009</t>
    <phoneticPr fontId="1" type="noConversion"/>
  </si>
  <si>
    <t>000131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</si>
</sst>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53C"/>
      <name val="Arial"/>
      <family val="2"/>
    </font>
    <font>
      <sz val="14"/>
      <color rgb="FF33353C"/>
      <name val="宋体"/>
      <family val="3"/>
      <charset val="134"/>
    </font>
    <font>
      <sz val="12"/>
      <color rgb="FF33353C"/>
      <name val="Arial"/>
      <family val="2"/>
    </font>
    <font>
      <b/>
      <sz val="12"/>
      <color rgb="FF33353C"/>
      <name val="Arial"/>
      <family val="2"/>
    </font>
    <font>
      <sz val="12"/>
      <color rgb="FF33353C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rgb="FF333333"/>
      <name val="Arial"/>
      <family val="2"/>
    </font>
    <font>
      <sz val="12"/>
      <color rgb="FFFF0000"/>
      <name val="Arial"/>
      <family val="2"/>
    </font>
    <font>
      <b/>
      <sz val="10"/>
      <color rgb="FF33353C"/>
      <name val="Arial"/>
      <family val="2"/>
    </font>
    <font>
      <sz val="12"/>
      <color rgb="FF008000"/>
      <name val="Arial"/>
      <family val="2"/>
    </font>
    <font>
      <sz val="9"/>
      <color rgb="FF005CBF"/>
      <name val="Microsoft YaHei"/>
      <family val="2"/>
    </font>
    <font>
      <b/>
      <sz val="11"/>
      <color rgb="FF1A1A1A"/>
      <name val="Arial"/>
      <family val="2"/>
    </font>
    <font>
      <sz val="14"/>
      <color rgb="FFFFFFFF"/>
      <name val="微软雅黑"/>
      <family val="2"/>
      <charset val="134"/>
    </font>
    <font>
      <sz val="15"/>
      <color rgb="FF33353C"/>
      <name val="宋体"/>
      <family val="3"/>
      <charset val="134"/>
    </font>
    <font>
      <sz val="15"/>
      <color rgb="FF33353C"/>
      <name val="PingFangSC-Semibold"/>
      <family val="2"/>
    </font>
    <font>
      <sz val="15"/>
      <color rgb="FF33353C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 applyAlignment="1" applyProtection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13" fillId="0" borderId="0" xfId="0" applyNumberFormat="1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4" fontId="12" fillId="0" borderId="0" xfId="0" applyNumberFormat="1" applyFont="1" applyFill="1">
      <alignment vertical="center"/>
    </xf>
    <xf numFmtId="14" fontId="14" fillId="0" borderId="0" xfId="0" applyNumberFormat="1" applyFont="1" applyFill="1">
      <alignment vertical="center"/>
    </xf>
    <xf numFmtId="10" fontId="15" fillId="0" borderId="0" xfId="0" applyNumberFormat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14" fontId="12" fillId="0" borderId="0" xfId="0" applyNumberFormat="1" applyFont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21" fillId="0" borderId="0" xfId="0" applyFont="1">
      <alignment vertical="center"/>
    </xf>
    <xf numFmtId="14" fontId="0" fillId="3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4" fontId="0" fillId="4" borderId="0" xfId="0" applyNumberFormat="1" applyFill="1">
      <alignment vertical="center"/>
    </xf>
    <xf numFmtId="10" fontId="0" fillId="4" borderId="0" xfId="0" applyNumberForma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599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8" sqref="A8:B8"/>
    </sheetView>
  </sheetViews>
  <sheetFormatPr defaultRowHeight="13.5"/>
  <cols>
    <col min="2" max="6" width="18.25" customWidth="1"/>
    <col min="7" max="7" width="126.375" style="2" customWidth="1"/>
  </cols>
  <sheetData>
    <row r="1" spans="1:7">
      <c r="C1" t="s">
        <v>9</v>
      </c>
      <c r="D1" t="s">
        <v>10</v>
      </c>
      <c r="E1" t="s">
        <v>11</v>
      </c>
      <c r="F1" t="s">
        <v>12</v>
      </c>
    </row>
    <row r="2" spans="1:7" ht="85.5" customHeight="1">
      <c r="A2">
        <v>501029</v>
      </c>
      <c r="B2" t="s">
        <v>1</v>
      </c>
      <c r="G2" s="1" t="s">
        <v>0</v>
      </c>
    </row>
    <row r="3" spans="1:7" ht="15">
      <c r="A3">
        <v>399922</v>
      </c>
      <c r="B3" s="3" t="s">
        <v>2</v>
      </c>
      <c r="C3" s="3"/>
      <c r="D3" s="3"/>
      <c r="E3" s="3"/>
      <c r="F3" s="3"/>
      <c r="G3" s="3" t="s">
        <v>6</v>
      </c>
    </row>
    <row r="4" spans="1:7" ht="15">
      <c r="A4">
        <v>159905</v>
      </c>
      <c r="B4" s="3" t="s">
        <v>3</v>
      </c>
      <c r="C4" s="3"/>
      <c r="D4" s="3"/>
      <c r="E4" s="3"/>
      <c r="F4" s="3"/>
      <c r="G4" s="3" t="s">
        <v>4</v>
      </c>
    </row>
    <row r="5" spans="1:7" ht="15.75">
      <c r="A5">
        <v>510880</v>
      </c>
      <c r="B5" s="6" t="s">
        <v>14</v>
      </c>
      <c r="C5" s="4"/>
      <c r="D5" s="4"/>
      <c r="E5" s="4"/>
      <c r="F5" s="4"/>
      <c r="G5" s="3" t="s">
        <v>5</v>
      </c>
    </row>
    <row r="6" spans="1:7" ht="18.75">
      <c r="A6">
        <v>510300</v>
      </c>
      <c r="B6" t="s">
        <v>7</v>
      </c>
      <c r="G6" s="1" t="s">
        <v>13</v>
      </c>
    </row>
    <row r="7" spans="1:7" ht="18">
      <c r="A7">
        <v>159919</v>
      </c>
      <c r="B7" s="5" t="s">
        <v>8</v>
      </c>
      <c r="C7" s="5"/>
      <c r="D7" s="5"/>
      <c r="E7" s="5"/>
      <c r="F7" s="5"/>
      <c r="G7" s="1"/>
    </row>
    <row r="8" spans="1:7">
      <c r="A8">
        <v>510900</v>
      </c>
      <c r="B8" t="s">
        <v>23</v>
      </c>
    </row>
    <row r="16" spans="1:7" ht="14.25">
      <c r="F16" s="11" t="s">
        <v>24</v>
      </c>
    </row>
  </sheetData>
  <phoneticPr fontId="1" type="noConversion"/>
  <hyperlinks>
    <hyperlink ref="B7" r:id="rId1" display="http://fund.eastmoney.com/159919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G16" sqref="G16"/>
    </sheetView>
  </sheetViews>
  <sheetFormatPr defaultRowHeight="13.5"/>
  <cols>
    <col min="2" max="2" width="10.375" customWidth="1"/>
    <col min="3" max="4" width="9.25" customWidth="1"/>
    <col min="7" max="7" width="24.125" customWidth="1"/>
    <col min="9" max="9" width="10.375" customWidth="1"/>
    <col min="10" max="10" width="10.25" customWidth="1"/>
    <col min="11" max="11" width="10.625" customWidth="1"/>
    <col min="17" max="17" width="17.75" customWidth="1"/>
    <col min="20" max="20" width="12.5" customWidth="1"/>
  </cols>
  <sheetData>
    <row r="1" spans="1:20">
      <c r="A1" s="10"/>
      <c r="B1" s="10" t="s">
        <v>15</v>
      </c>
      <c r="C1" s="10" t="s">
        <v>16</v>
      </c>
      <c r="D1" s="10" t="s">
        <v>34</v>
      </c>
      <c r="E1" s="10" t="s">
        <v>17</v>
      </c>
      <c r="F1" s="10" t="s">
        <v>18</v>
      </c>
      <c r="G1" s="13" t="s">
        <v>27</v>
      </c>
    </row>
    <row r="2" spans="1:20">
      <c r="A2" s="8" t="s">
        <v>21</v>
      </c>
      <c r="B2" s="8">
        <v>501029</v>
      </c>
      <c r="C2" s="8">
        <v>0.89400000000000002</v>
      </c>
      <c r="D2" s="8">
        <f>C2*1.05</f>
        <v>0.93870000000000009</v>
      </c>
      <c r="E2" s="8">
        <v>19500</v>
      </c>
      <c r="F2" s="8">
        <v>17550</v>
      </c>
    </row>
    <row r="3" spans="1:20">
      <c r="A3" s="8" t="s">
        <v>20</v>
      </c>
      <c r="B3" s="8">
        <v>159905</v>
      </c>
      <c r="C3" s="8">
        <v>1.381</v>
      </c>
      <c r="D3" s="8">
        <f>C3*1.05</f>
        <v>1.4500500000000001</v>
      </c>
      <c r="E3" s="8">
        <v>7500</v>
      </c>
      <c r="F3" s="8">
        <v>10380</v>
      </c>
      <c r="J3" t="s">
        <v>19</v>
      </c>
      <c r="K3" t="s">
        <v>17</v>
      </c>
      <c r="M3" t="s">
        <v>22</v>
      </c>
    </row>
    <row r="4" spans="1:20">
      <c r="A4" s="8" t="s">
        <v>25</v>
      </c>
      <c r="B4" s="8">
        <v>510880</v>
      </c>
      <c r="C4" s="8"/>
      <c r="D4" s="8"/>
      <c r="E4" s="8"/>
      <c r="F4" s="8"/>
      <c r="G4" s="12"/>
      <c r="H4" s="14" t="s">
        <v>20</v>
      </c>
      <c r="I4" s="9">
        <v>159905</v>
      </c>
      <c r="J4" s="7"/>
      <c r="K4" s="7"/>
      <c r="L4" s="15"/>
      <c r="M4" s="7"/>
      <c r="O4" s="14" t="s">
        <v>21</v>
      </c>
      <c r="P4" s="9">
        <v>501029</v>
      </c>
      <c r="Q4" s="7"/>
      <c r="R4" s="7"/>
      <c r="S4" s="7"/>
      <c r="T4" s="7"/>
    </row>
    <row r="5" spans="1:20">
      <c r="A5" s="8" t="s">
        <v>26</v>
      </c>
      <c r="B5" s="8">
        <v>510900</v>
      </c>
      <c r="C5" s="8">
        <v>1.177</v>
      </c>
      <c r="D5" s="8">
        <f>C5*1.05</f>
        <v>1.2358500000000001</v>
      </c>
      <c r="E5" s="8">
        <v>10000</v>
      </c>
      <c r="F5" s="8">
        <v>11770</v>
      </c>
      <c r="H5" s="7"/>
      <c r="I5" s="7" t="s">
        <v>31</v>
      </c>
      <c r="J5" s="7" t="s">
        <v>29</v>
      </c>
      <c r="K5" s="7" t="s">
        <v>28</v>
      </c>
      <c r="L5" s="16" t="s">
        <v>32</v>
      </c>
      <c r="M5" s="7" t="s">
        <v>30</v>
      </c>
      <c r="O5" s="7"/>
      <c r="P5" s="7" t="s">
        <v>31</v>
      </c>
      <c r="Q5" s="7" t="s">
        <v>29</v>
      </c>
      <c r="R5" s="7" t="s">
        <v>28</v>
      </c>
      <c r="S5" s="16" t="s">
        <v>32</v>
      </c>
      <c r="T5" s="7" t="s">
        <v>30</v>
      </c>
    </row>
    <row r="6" spans="1:20">
      <c r="H6" s="7">
        <v>1</v>
      </c>
      <c r="I6" s="7">
        <v>0.966699999999999</v>
      </c>
      <c r="J6">
        <v>1.0150349999999999</v>
      </c>
      <c r="K6" s="7">
        <v>1.16003999999999</v>
      </c>
      <c r="L6" s="16">
        <v>8000</v>
      </c>
      <c r="M6" s="7"/>
      <c r="O6" s="7">
        <v>1</v>
      </c>
      <c r="P6" s="7">
        <v>0.62580000000000002</v>
      </c>
      <c r="Q6" s="7">
        <v>0.64457399999999998</v>
      </c>
      <c r="R6" s="7">
        <v>0.75095999999999996</v>
      </c>
      <c r="S6">
        <v>25000</v>
      </c>
      <c r="T6" s="7"/>
    </row>
    <row r="7" spans="1:20">
      <c r="H7" s="7">
        <v>2</v>
      </c>
      <c r="I7" s="7">
        <v>1.00813</v>
      </c>
      <c r="J7">
        <v>1.0585365</v>
      </c>
      <c r="K7" s="7">
        <v>1.2097559999999901</v>
      </c>
      <c r="L7" s="16">
        <v>8000</v>
      </c>
      <c r="M7" s="7"/>
      <c r="O7" s="7">
        <v>2</v>
      </c>
      <c r="P7" s="7">
        <v>0.65261999999999998</v>
      </c>
      <c r="Q7" s="7">
        <v>0.67219859999999998</v>
      </c>
      <c r="R7" s="7">
        <v>0.78314399999999995</v>
      </c>
      <c r="S7">
        <v>25000</v>
      </c>
      <c r="T7" s="7"/>
    </row>
    <row r="8" spans="1:20">
      <c r="H8" s="7">
        <v>3</v>
      </c>
      <c r="I8" s="7">
        <v>1.04956</v>
      </c>
      <c r="J8">
        <v>1.1020380000000001</v>
      </c>
      <c r="K8" s="7">
        <v>1.2594719999999999</v>
      </c>
      <c r="L8" s="16">
        <v>8000</v>
      </c>
      <c r="M8" s="7"/>
      <c r="O8" s="7">
        <v>3</v>
      </c>
      <c r="P8" s="7">
        <v>0.67944000000000004</v>
      </c>
      <c r="Q8" s="7">
        <v>0.69982319999999998</v>
      </c>
      <c r="R8" s="7">
        <v>0.81532800000000005</v>
      </c>
      <c r="S8">
        <v>20000</v>
      </c>
      <c r="T8" s="7"/>
    </row>
    <row r="9" spans="1:20">
      <c r="H9" s="7">
        <v>4</v>
      </c>
      <c r="I9" s="7">
        <v>1.0909899999999999</v>
      </c>
      <c r="J9">
        <v>1.1455394999999999</v>
      </c>
      <c r="K9" s="7">
        <v>1.309188</v>
      </c>
      <c r="L9" s="16">
        <v>8000</v>
      </c>
      <c r="M9" s="7"/>
      <c r="O9" s="7">
        <v>4</v>
      </c>
      <c r="P9" s="7">
        <v>0.70626</v>
      </c>
      <c r="Q9" s="7">
        <v>0.72744779999999998</v>
      </c>
      <c r="R9" s="7">
        <v>0.84751199999999904</v>
      </c>
      <c r="S9">
        <v>20000</v>
      </c>
      <c r="T9" s="7"/>
    </row>
    <row r="10" spans="1:20">
      <c r="H10" s="7">
        <v>5</v>
      </c>
      <c r="I10" s="7">
        <v>1.13242</v>
      </c>
      <c r="J10">
        <v>1.189041</v>
      </c>
      <c r="K10" s="7">
        <v>1.3589039999999999</v>
      </c>
      <c r="L10" s="16">
        <v>8000</v>
      </c>
      <c r="M10" s="7"/>
      <c r="O10" s="7">
        <v>5</v>
      </c>
      <c r="P10" s="7">
        <v>0.73307999999999995</v>
      </c>
      <c r="Q10" s="7">
        <v>0.75507239999999998</v>
      </c>
      <c r="R10" s="7">
        <v>0.87969600000000003</v>
      </c>
      <c r="S10">
        <v>20000</v>
      </c>
      <c r="T10" s="7"/>
    </row>
    <row r="11" spans="1:20">
      <c r="H11" s="7">
        <v>6</v>
      </c>
      <c r="I11" s="7">
        <v>1.1738500000000001</v>
      </c>
      <c r="J11">
        <v>1.2325425000000001</v>
      </c>
      <c r="K11" s="7">
        <v>1.40862</v>
      </c>
      <c r="L11" s="16">
        <v>8000</v>
      </c>
      <c r="M11" s="7"/>
      <c r="O11" s="7">
        <v>6</v>
      </c>
      <c r="P11" s="7">
        <v>0.75990000000000002</v>
      </c>
      <c r="Q11" s="7">
        <v>0.78269699999999998</v>
      </c>
      <c r="R11" s="7">
        <v>0.91188000000000002</v>
      </c>
      <c r="S11">
        <v>15000</v>
      </c>
      <c r="T11" s="7"/>
    </row>
    <row r="12" spans="1:20">
      <c r="H12" s="7">
        <v>7</v>
      </c>
      <c r="I12" s="7">
        <v>1.2152799999999999</v>
      </c>
      <c r="J12">
        <v>1.276044</v>
      </c>
      <c r="K12" s="7">
        <v>1.4583359999999901</v>
      </c>
      <c r="L12" s="16">
        <v>8000</v>
      </c>
      <c r="M12" s="7"/>
      <c r="O12" s="7">
        <v>7</v>
      </c>
      <c r="P12" s="7">
        <v>0.78671999999999997</v>
      </c>
      <c r="Q12" s="7">
        <v>0.81032159999999998</v>
      </c>
      <c r="R12" s="7">
        <v>0.94406399999999902</v>
      </c>
      <c r="S12" s="17">
        <v>15000</v>
      </c>
      <c r="T12" s="7"/>
    </row>
    <row r="13" spans="1:20">
      <c r="H13" s="7">
        <v>8</v>
      </c>
      <c r="I13" s="7">
        <v>1.25671</v>
      </c>
      <c r="J13">
        <v>1.3195455</v>
      </c>
      <c r="K13" s="7">
        <v>1.5080519999999999</v>
      </c>
      <c r="L13" s="16">
        <v>8000</v>
      </c>
      <c r="M13" s="7"/>
      <c r="O13" s="7">
        <v>8</v>
      </c>
      <c r="P13" s="7">
        <v>0.81354000000000004</v>
      </c>
      <c r="Q13" s="7">
        <v>0.83794619999999997</v>
      </c>
      <c r="R13" s="7">
        <v>0.976248</v>
      </c>
      <c r="S13" s="7">
        <v>15000</v>
      </c>
      <c r="T13" s="7"/>
    </row>
    <row r="14" spans="1:20">
      <c r="H14" s="7">
        <v>9</v>
      </c>
      <c r="I14" s="7">
        <v>1.2981399999999901</v>
      </c>
      <c r="J14">
        <v>1.3630469999999999</v>
      </c>
      <c r="K14" s="7">
        <v>1.55776799999999</v>
      </c>
      <c r="L14" s="16">
        <v>8000</v>
      </c>
      <c r="M14" s="7"/>
      <c r="O14" s="7">
        <v>9</v>
      </c>
      <c r="P14" s="7">
        <v>0.84036</v>
      </c>
      <c r="Q14" s="7">
        <v>0.86557079999999997</v>
      </c>
      <c r="R14" s="7">
        <v>1.008432</v>
      </c>
      <c r="S14" s="7">
        <v>10000</v>
      </c>
      <c r="T14" s="7"/>
    </row>
    <row r="15" spans="1:20">
      <c r="H15" s="7">
        <v>10</v>
      </c>
      <c r="I15" s="7">
        <v>1.3395699999999999</v>
      </c>
      <c r="J15">
        <v>1.4065485</v>
      </c>
      <c r="K15" s="7">
        <v>1.6074839999999999</v>
      </c>
      <c r="L15" s="16">
        <v>8000</v>
      </c>
      <c r="M15" s="7"/>
      <c r="O15" s="7">
        <v>10</v>
      </c>
      <c r="P15" s="7">
        <v>0.86717999999999995</v>
      </c>
      <c r="Q15" s="7">
        <v>0.89319539999999997</v>
      </c>
      <c r="R15" s="7">
        <v>1.040616</v>
      </c>
      <c r="S15" s="7">
        <v>10000</v>
      </c>
      <c r="T15" s="7"/>
    </row>
    <row r="16" spans="1:20">
      <c r="H16" s="7">
        <v>11</v>
      </c>
      <c r="I16" s="7">
        <v>1.381</v>
      </c>
      <c r="J16">
        <v>1.4500500000000001</v>
      </c>
      <c r="K16" s="7">
        <v>1.6572</v>
      </c>
      <c r="L16" s="16">
        <v>8000</v>
      </c>
      <c r="M16" s="8">
        <v>7500</v>
      </c>
      <c r="O16" s="7">
        <v>11</v>
      </c>
      <c r="P16" s="7">
        <v>0.89400000000000002</v>
      </c>
      <c r="Q16" s="7">
        <v>0.92081999999999997</v>
      </c>
      <c r="R16" s="7">
        <v>1.0728</v>
      </c>
      <c r="S16" s="16">
        <v>10000</v>
      </c>
      <c r="T16" s="8">
        <v>19500</v>
      </c>
    </row>
    <row r="17" spans="8:20">
      <c r="H17" s="7">
        <v>12</v>
      </c>
      <c r="I17" s="7">
        <v>1.4224300000000001</v>
      </c>
      <c r="J17">
        <v>1.4935514999999999</v>
      </c>
      <c r="K17" s="7">
        <v>1.7069160000000001</v>
      </c>
      <c r="M17" s="7"/>
      <c r="O17" s="7">
        <v>12</v>
      </c>
      <c r="P17" s="7">
        <v>0.92081999999999997</v>
      </c>
      <c r="Q17" s="7">
        <v>0.94844459999999997</v>
      </c>
      <c r="R17" s="7">
        <v>1.104984</v>
      </c>
      <c r="S17" s="7"/>
      <c r="T17" s="7"/>
    </row>
    <row r="18" spans="8:20">
      <c r="H18" s="7">
        <v>13</v>
      </c>
      <c r="I18" s="7">
        <v>1.4638599999999999</v>
      </c>
      <c r="J18" s="7">
        <v>1.5077758000000001</v>
      </c>
      <c r="K18" s="7">
        <v>1.756632</v>
      </c>
      <c r="M18" s="7"/>
      <c r="O18" s="7">
        <v>13</v>
      </c>
      <c r="P18" s="7">
        <v>0.94764000000000004</v>
      </c>
      <c r="Q18" s="7">
        <v>0.97606919999999997</v>
      </c>
      <c r="R18" s="7">
        <v>1.137168</v>
      </c>
      <c r="S18" s="7"/>
      <c r="T18" s="7"/>
    </row>
    <row r="19" spans="8:20">
      <c r="J19" s="16">
        <v>0.5</v>
      </c>
    </row>
    <row r="21" spans="8:20">
      <c r="H21" s="9" t="s">
        <v>23</v>
      </c>
      <c r="I21" s="9">
        <v>510900</v>
      </c>
    </row>
    <row r="22" spans="8:20">
      <c r="H22" s="7"/>
      <c r="I22" s="7" t="s">
        <v>28</v>
      </c>
      <c r="J22" s="7" t="s">
        <v>29</v>
      </c>
      <c r="K22" s="7" t="s">
        <v>31</v>
      </c>
      <c r="L22" s="7" t="s">
        <v>33</v>
      </c>
      <c r="M22" s="7" t="s">
        <v>30</v>
      </c>
    </row>
    <row r="23" spans="8:20">
      <c r="H23" s="7">
        <v>1</v>
      </c>
      <c r="I23" s="7">
        <v>0.90629000000000004</v>
      </c>
      <c r="J23" s="7">
        <v>0.86509499999999995</v>
      </c>
      <c r="K23" s="7">
        <v>0.82389999999999997</v>
      </c>
      <c r="L23" s="7">
        <v>20000</v>
      </c>
      <c r="M23" s="7"/>
    </row>
    <row r="24" spans="8:20">
      <c r="H24" s="7">
        <v>2</v>
      </c>
      <c r="I24" s="7">
        <v>0.94513100000000005</v>
      </c>
      <c r="J24" s="7">
        <v>0.90217049999999999</v>
      </c>
      <c r="K24" s="7">
        <v>0.85921000000000003</v>
      </c>
      <c r="L24" s="7">
        <v>20000</v>
      </c>
      <c r="M24" s="7"/>
    </row>
    <row r="25" spans="8:20">
      <c r="H25" s="7">
        <v>3</v>
      </c>
      <c r="I25" s="7">
        <v>0.98397199999999996</v>
      </c>
      <c r="J25" s="7">
        <v>0.93924600000000003</v>
      </c>
      <c r="K25" s="7">
        <v>0.89451999999999998</v>
      </c>
      <c r="L25" s="7">
        <v>20000</v>
      </c>
      <c r="M25" s="7"/>
    </row>
    <row r="26" spans="8:20">
      <c r="H26" s="7">
        <v>4</v>
      </c>
      <c r="I26" s="7">
        <v>1.022813</v>
      </c>
      <c r="J26" s="7">
        <v>0.97632149999999995</v>
      </c>
      <c r="K26" s="7">
        <v>0.92983000000000005</v>
      </c>
      <c r="L26" s="7">
        <v>20000</v>
      </c>
      <c r="M26" s="7"/>
    </row>
    <row r="27" spans="8:20">
      <c r="H27" s="7">
        <v>5</v>
      </c>
      <c r="I27" s="7">
        <v>1.0616540000000001</v>
      </c>
      <c r="J27" s="7">
        <v>1.0133970000000001</v>
      </c>
      <c r="K27" s="7">
        <v>0.96514</v>
      </c>
      <c r="L27" s="7">
        <v>20000</v>
      </c>
      <c r="M27" s="7"/>
    </row>
    <row r="28" spans="8:20">
      <c r="H28" s="7">
        <v>6</v>
      </c>
      <c r="I28" s="7">
        <v>1.100495</v>
      </c>
      <c r="J28" s="7">
        <v>1.0504724999999999</v>
      </c>
      <c r="K28" s="7">
        <v>1.0004500000000001</v>
      </c>
      <c r="L28" s="7">
        <v>20000</v>
      </c>
      <c r="M28" s="7"/>
    </row>
    <row r="29" spans="8:20">
      <c r="H29" s="7">
        <v>7</v>
      </c>
      <c r="I29" s="7">
        <v>1.1393359999999999</v>
      </c>
      <c r="J29" s="7">
        <v>1.087548</v>
      </c>
      <c r="K29" s="7">
        <v>1.03576</v>
      </c>
      <c r="L29" s="7">
        <v>20000</v>
      </c>
      <c r="M29" s="7"/>
    </row>
    <row r="30" spans="8:20">
      <c r="H30" s="7">
        <v>8</v>
      </c>
      <c r="I30" s="7">
        <v>1.178177</v>
      </c>
      <c r="J30" s="7">
        <v>1.1246235</v>
      </c>
      <c r="K30" s="7">
        <v>1.07107</v>
      </c>
      <c r="L30" s="7">
        <v>20000</v>
      </c>
      <c r="M30" s="7"/>
    </row>
    <row r="31" spans="8:20">
      <c r="H31" s="7">
        <v>9</v>
      </c>
      <c r="I31" s="7">
        <v>1.2170179999999999</v>
      </c>
      <c r="J31" s="7">
        <v>1.161699</v>
      </c>
      <c r="K31" s="7">
        <v>1.1063799999999999</v>
      </c>
      <c r="L31" s="7">
        <v>20000</v>
      </c>
      <c r="M31" s="7"/>
    </row>
    <row r="32" spans="8:20">
      <c r="H32" s="7">
        <v>10</v>
      </c>
      <c r="I32" s="7">
        <v>1.2558590000000001</v>
      </c>
      <c r="J32" s="7">
        <v>1.1987745000000001</v>
      </c>
      <c r="K32" s="7">
        <v>1.1416900000000001</v>
      </c>
      <c r="L32" s="7">
        <v>20000</v>
      </c>
      <c r="M32" s="7"/>
    </row>
    <row r="33" spans="1:17">
      <c r="H33" s="7">
        <v>11</v>
      </c>
      <c r="I33" s="7">
        <v>1.2947</v>
      </c>
      <c r="J33" s="7">
        <v>1.2358499999999999</v>
      </c>
      <c r="K33" s="7">
        <v>1.177</v>
      </c>
      <c r="L33" s="7">
        <v>20000</v>
      </c>
      <c r="M33" s="8">
        <v>10000</v>
      </c>
    </row>
    <row r="34" spans="1:17">
      <c r="H34" s="7">
        <v>12</v>
      </c>
      <c r="I34" s="7">
        <v>1.3335410000000001</v>
      </c>
      <c r="J34" s="7">
        <v>1.2729254999999999</v>
      </c>
      <c r="K34">
        <v>1.21231</v>
      </c>
      <c r="L34" s="7">
        <v>20000</v>
      </c>
      <c r="M34" s="7"/>
    </row>
    <row r="35" spans="1:17">
      <c r="A35">
        <v>12</v>
      </c>
      <c r="H35" s="7"/>
      <c r="I35" s="7"/>
      <c r="J35" s="7">
        <v>1.310001</v>
      </c>
      <c r="K35" s="7">
        <v>1.24762</v>
      </c>
      <c r="L35" s="7"/>
      <c r="M35" s="7"/>
    </row>
    <row r="36" spans="1:17">
      <c r="A36">
        <v>13</v>
      </c>
      <c r="H36" s="7"/>
      <c r="I36" s="7"/>
      <c r="J36" s="7">
        <v>1.3470765</v>
      </c>
      <c r="K36" s="7">
        <v>1.2829299999999999</v>
      </c>
      <c r="L36" s="7"/>
      <c r="M36" s="7"/>
    </row>
    <row r="37" spans="1:17">
      <c r="A37">
        <v>14</v>
      </c>
    </row>
    <row r="46" spans="1:17">
      <c r="P46" s="16">
        <v>0.1</v>
      </c>
      <c r="Q46" s="16">
        <v>0.03</v>
      </c>
    </row>
  </sheetData>
  <sortState ref="L4:L15">
    <sortCondition ref="L2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22"/>
  <sheetViews>
    <sheetView tabSelected="1" workbookViewId="0">
      <selection activeCell="I4" sqref="I4:I15"/>
    </sheetView>
  </sheetViews>
  <sheetFormatPr defaultRowHeight="13.5"/>
  <cols>
    <col min="2" max="2" width="30.125" customWidth="1"/>
    <col min="3" max="4" width="14.125" style="23" customWidth="1"/>
    <col min="5" max="5" width="11.625" bestFit="1" customWidth="1"/>
    <col min="6" max="6" width="8.875" customWidth="1"/>
    <col min="9" max="9" width="11.625" customWidth="1"/>
    <col min="10" max="10" width="11" customWidth="1"/>
  </cols>
  <sheetData>
    <row r="1" spans="2:14" ht="15">
      <c r="B1" s="21" t="s">
        <v>41</v>
      </c>
      <c r="C1" s="22" t="s">
        <v>42</v>
      </c>
      <c r="D1" s="22" t="s">
        <v>52</v>
      </c>
      <c r="E1" s="21" t="s">
        <v>35</v>
      </c>
      <c r="F1" s="21" t="s">
        <v>43</v>
      </c>
      <c r="G1" s="21" t="s">
        <v>38</v>
      </c>
      <c r="H1" s="21" t="s">
        <v>39</v>
      </c>
      <c r="I1" s="21" t="s">
        <v>36</v>
      </c>
      <c r="J1" s="21" t="s">
        <v>37</v>
      </c>
      <c r="K1" s="21" t="s">
        <v>40</v>
      </c>
      <c r="M1" s="21" t="s">
        <v>69</v>
      </c>
      <c r="N1" s="32" t="s">
        <v>70</v>
      </c>
    </row>
    <row r="2" spans="2:14" s="24" customFormat="1" ht="15">
      <c r="B2" s="24" t="s">
        <v>63</v>
      </c>
      <c r="C2" s="25">
        <v>519976</v>
      </c>
      <c r="D2" s="25" t="s">
        <v>64</v>
      </c>
      <c r="E2" s="29">
        <v>40998</v>
      </c>
      <c r="F2" s="30">
        <v>-3.6999999999999998E-2</v>
      </c>
      <c r="G2" s="30">
        <v>-5.4300000000000001E-2</v>
      </c>
      <c r="H2" s="27">
        <v>-1.0800000000000001E-2</v>
      </c>
      <c r="I2" s="27">
        <v>-4.58E-2</v>
      </c>
      <c r="J2" s="27">
        <v>-0.16250000000000001</v>
      </c>
      <c r="K2" s="27">
        <v>1.1455</v>
      </c>
      <c r="M2" s="24" t="s">
        <v>68</v>
      </c>
    </row>
    <row r="3" spans="2:14" s="40" customFormat="1">
      <c r="B3" s="40" t="s">
        <v>44</v>
      </c>
      <c r="C3" s="41" t="s">
        <v>45</v>
      </c>
      <c r="D3" s="41"/>
      <c r="E3" s="42">
        <v>43406</v>
      </c>
      <c r="F3" s="43">
        <v>5.4999999999999997E-3</v>
      </c>
    </row>
    <row r="4" spans="2:14">
      <c r="B4" t="s">
        <v>47</v>
      </c>
      <c r="C4" s="23" t="s">
        <v>88</v>
      </c>
      <c r="D4" s="25" t="s">
        <v>65</v>
      </c>
      <c r="E4" s="18">
        <v>38833</v>
      </c>
      <c r="F4" s="19">
        <v>2.0999999999999999E-3</v>
      </c>
      <c r="G4" s="19">
        <v>8.3000000000000001E-3</v>
      </c>
      <c r="H4" s="19">
        <v>2.2100000000000002E-2</v>
      </c>
      <c r="I4" s="19">
        <v>5.3699999999999998E-2</v>
      </c>
      <c r="J4" s="19">
        <v>0.1139</v>
      </c>
      <c r="K4" s="19">
        <v>0.5514</v>
      </c>
      <c r="M4" s="24" t="s">
        <v>71</v>
      </c>
    </row>
    <row r="5" spans="2:14" s="24" customFormat="1">
      <c r="B5" s="24" t="s">
        <v>49</v>
      </c>
      <c r="C5" s="25" t="s">
        <v>48</v>
      </c>
      <c r="D5" s="25" t="s">
        <v>66</v>
      </c>
      <c r="E5" s="26">
        <v>41255</v>
      </c>
      <c r="F5" s="27">
        <v>2.5000000000000001E-3</v>
      </c>
      <c r="G5" s="27">
        <v>1.5900000000000001E-2</v>
      </c>
      <c r="H5" s="27">
        <v>3.4799999999999998E-2</v>
      </c>
      <c r="I5" s="27">
        <v>6.0499999999999998E-2</v>
      </c>
      <c r="J5" s="27">
        <v>8.7099999999999997E-2</v>
      </c>
      <c r="K5" s="27">
        <v>0.39169999999999999</v>
      </c>
      <c r="L5" s="24" t="s">
        <v>46</v>
      </c>
      <c r="M5" s="24" t="s">
        <v>72</v>
      </c>
    </row>
    <row r="6" spans="2:14">
      <c r="B6" t="s">
        <v>50</v>
      </c>
      <c r="C6" s="25" t="s">
        <v>89</v>
      </c>
      <c r="D6" s="25" t="s">
        <v>67</v>
      </c>
      <c r="E6" s="18">
        <v>41429</v>
      </c>
      <c r="F6" s="19">
        <v>2.8E-3</v>
      </c>
      <c r="G6" s="19">
        <v>1.37E-2</v>
      </c>
      <c r="H6" s="19">
        <v>4.53E-2</v>
      </c>
      <c r="I6" s="19">
        <v>9.5500000000000002E-2</v>
      </c>
      <c r="J6" s="19">
        <v>0.1108</v>
      </c>
      <c r="K6" s="19">
        <v>0.53739999999999999</v>
      </c>
      <c r="L6" t="s">
        <v>51</v>
      </c>
    </row>
    <row r="7" spans="2:14" s="35" customFormat="1">
      <c r="B7" s="35" t="s">
        <v>54</v>
      </c>
      <c r="C7" s="36" t="s">
        <v>53</v>
      </c>
      <c r="D7" s="36" t="s">
        <v>55</v>
      </c>
      <c r="E7" s="38">
        <v>39974</v>
      </c>
      <c r="F7" s="39">
        <v>-1.3100000000000001E-2</v>
      </c>
      <c r="G7" s="39">
        <v>1.8E-3</v>
      </c>
      <c r="H7" s="39">
        <v>-5.8999999999999999E-3</v>
      </c>
      <c r="I7" s="39">
        <v>2.4799999999999999E-2</v>
      </c>
      <c r="J7" s="39">
        <v>3.9399999999999998E-2</v>
      </c>
      <c r="K7" s="39">
        <v>1.3714999999999999</v>
      </c>
    </row>
    <row r="8" spans="2:14">
      <c r="B8" t="s">
        <v>60</v>
      </c>
      <c r="C8" s="23" t="s">
        <v>56</v>
      </c>
      <c r="D8" s="25" t="s">
        <v>81</v>
      </c>
      <c r="E8" s="18">
        <v>41519</v>
      </c>
      <c r="F8" s="19">
        <v>3.0000000000000001E-3</v>
      </c>
      <c r="G8" s="19">
        <v>2.76E-2</v>
      </c>
      <c r="H8" s="19">
        <v>4.7699999999999999E-2</v>
      </c>
      <c r="I8" s="19">
        <v>9.6000000000000002E-2</v>
      </c>
      <c r="J8" s="19">
        <v>0.1229</v>
      </c>
      <c r="K8" s="19">
        <v>0.34060000000000001</v>
      </c>
    </row>
    <row r="9" spans="2:14" s="24" customFormat="1">
      <c r="B9" s="24" t="s">
        <v>58</v>
      </c>
      <c r="C9" s="25" t="s">
        <v>57</v>
      </c>
      <c r="D9" s="25" t="s">
        <v>82</v>
      </c>
      <c r="E9" s="28">
        <v>41341</v>
      </c>
      <c r="F9" s="27">
        <v>2.5000000000000001E-3</v>
      </c>
      <c r="G9" s="27">
        <v>1.84E-2</v>
      </c>
      <c r="H9" s="27">
        <v>3.8300000000000001E-2</v>
      </c>
      <c r="I9" s="27">
        <v>6.8400000000000002E-2</v>
      </c>
      <c r="J9" s="27">
        <v>8.5300000000000001E-2</v>
      </c>
      <c r="K9" s="27">
        <v>0.25140000000000001</v>
      </c>
    </row>
    <row r="10" spans="2:14" ht="15">
      <c r="B10" t="s">
        <v>59</v>
      </c>
      <c r="C10" s="23" t="s">
        <v>61</v>
      </c>
      <c r="D10" s="25" t="s">
        <v>83</v>
      </c>
      <c r="E10" s="18">
        <v>41478</v>
      </c>
      <c r="F10" s="19">
        <v>2.7000000000000001E-3</v>
      </c>
      <c r="G10" s="20">
        <v>1.9900000000000001E-2</v>
      </c>
      <c r="H10" s="19">
        <v>3.4799999999999998E-2</v>
      </c>
      <c r="I10" s="19">
        <v>5.3100000000000001E-2</v>
      </c>
      <c r="J10" s="19">
        <v>9.6500000000000002E-2</v>
      </c>
      <c r="K10" s="19">
        <v>0.35639999999999999</v>
      </c>
    </row>
    <row r="11" spans="2:14" ht="19.5">
      <c r="B11" s="37" t="s">
        <v>80</v>
      </c>
      <c r="C11" s="23" t="s">
        <v>62</v>
      </c>
      <c r="D11" s="25" t="s">
        <v>84</v>
      </c>
      <c r="E11" s="18">
        <v>42268</v>
      </c>
      <c r="F11" s="19">
        <v>0</v>
      </c>
      <c r="G11" s="19">
        <v>1.8499999999999999E-2</v>
      </c>
      <c r="H11" s="19">
        <v>3.9699999999999999E-2</v>
      </c>
      <c r="I11" s="19">
        <v>6.9000000000000006E-2</v>
      </c>
      <c r="J11" s="19">
        <v>0.11600000000000001</v>
      </c>
      <c r="K11" s="20">
        <v>0.13619999999999999</v>
      </c>
      <c r="M11" s="31"/>
    </row>
    <row r="12" spans="2:14" ht="15">
      <c r="B12" s="23" t="s">
        <v>74</v>
      </c>
      <c r="C12" s="23" t="s">
        <v>75</v>
      </c>
      <c r="D12" s="25" t="s">
        <v>85</v>
      </c>
      <c r="E12" s="34">
        <v>43236</v>
      </c>
      <c r="F12" s="20">
        <v>1.6999999999999999E-3</v>
      </c>
      <c r="G12" s="20">
        <v>2.8000000000000001E-2</v>
      </c>
      <c r="H12" s="20">
        <v>3.2899999999999999E-2</v>
      </c>
    </row>
    <row r="13" spans="2:14" ht="15">
      <c r="B13" s="23" t="s">
        <v>77</v>
      </c>
      <c r="C13" s="23">
        <v>519972</v>
      </c>
      <c r="D13" s="25"/>
      <c r="E13" s="34">
        <v>41607</v>
      </c>
      <c r="F13" s="20">
        <v>7.4999999999999997E-3</v>
      </c>
      <c r="G13" s="20">
        <v>3.3799999999999997E-2</v>
      </c>
      <c r="H13" s="20">
        <v>5.2999999999999999E-2</v>
      </c>
      <c r="I13" s="20">
        <v>7.1599999999999997E-2</v>
      </c>
      <c r="J13" s="20">
        <v>0.13450000000000001</v>
      </c>
      <c r="K13" s="20">
        <v>0.42480000000000001</v>
      </c>
    </row>
    <row r="14" spans="2:14" ht="15">
      <c r="B14" s="23" t="s">
        <v>78</v>
      </c>
      <c r="C14" s="23" t="s">
        <v>76</v>
      </c>
      <c r="D14" s="25" t="s">
        <v>86</v>
      </c>
      <c r="E14" s="34">
        <v>42744</v>
      </c>
      <c r="F14" s="20">
        <v>4.7999999999999996E-3</v>
      </c>
      <c r="G14" s="20">
        <v>0.02</v>
      </c>
      <c r="H14" s="20">
        <v>3.0300000000000001E-2</v>
      </c>
      <c r="I14" s="20">
        <v>4.9799999999999997E-2</v>
      </c>
    </row>
    <row r="15" spans="2:14" ht="15">
      <c r="B15" s="23" t="s">
        <v>79</v>
      </c>
      <c r="C15" s="23">
        <v>485011</v>
      </c>
      <c r="D15" s="25" t="s">
        <v>87</v>
      </c>
      <c r="E15" s="34">
        <v>40406</v>
      </c>
      <c r="F15" s="20">
        <v>1.1000000000000001E-3</v>
      </c>
      <c r="G15" s="20">
        <v>2.5700000000000001E-2</v>
      </c>
      <c r="H15" s="20">
        <v>4.8399999999999999E-2</v>
      </c>
      <c r="I15" s="20">
        <v>9.1800000000000007E-2</v>
      </c>
      <c r="J15" s="20">
        <v>0.13100000000000001</v>
      </c>
      <c r="K15" s="20">
        <v>0.79490000000000005</v>
      </c>
    </row>
    <row r="16" spans="2:14" ht="20.25">
      <c r="B16" s="33" t="s">
        <v>73</v>
      </c>
    </row>
    <row r="22" spans="9:9">
      <c r="I22" s="19">
        <f>SUM(I2:I15)</f>
        <v>0.6883999999999999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交易记录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2018-12-27T04:00:04Z</dcterms:modified>
</cp:coreProperties>
</file>