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activeTab="5"/>
  </bookViews>
  <sheets>
    <sheet name="Sheet1" sheetId="1" r:id="rId1"/>
    <sheet name="交易记录" sheetId="2" r:id="rId2"/>
    <sheet name="Sheet2" sheetId="3" r:id="rId3"/>
    <sheet name="Sheet3" sheetId="4" r:id="rId4"/>
    <sheet name="古债平衡" sheetId="8" r:id="rId5"/>
    <sheet name="Sheet4" sheetId="9" r:id="rId6"/>
  </sheets>
  <calcPr calcId="124519"/>
</workbook>
</file>

<file path=xl/calcChain.xml><?xml version="1.0" encoding="utf-8"?>
<calcChain xmlns="http://schemas.openxmlformats.org/spreadsheetml/2006/main">
  <c r="I14" i="9"/>
  <c r="I17"/>
  <c r="D5" i="2"/>
  <c r="D3"/>
  <c r="D2"/>
</calcChain>
</file>

<file path=xl/sharedStrings.xml><?xml version="1.0" encoding="utf-8"?>
<sst xmlns="http://schemas.openxmlformats.org/spreadsheetml/2006/main" count="161" uniqueCount="139">
  <si>
    <r>
      <rPr>
        <sz val="14"/>
        <color rgb="FF33353C"/>
        <rFont val="宋体"/>
        <family val="3"/>
        <charset val="134"/>
      </rPr>
      <t>标普红利指数</t>
    </r>
    <r>
      <rPr>
        <sz val="11"/>
        <color theme="1"/>
        <rFont val="宋体"/>
        <family val="2"/>
        <charset val="134"/>
        <scheme val="minor"/>
      </rPr>
      <t>，</t>
    </r>
    <r>
      <rPr>
        <sz val="14"/>
        <color rgb="FF33353C"/>
        <rFont val="宋体"/>
        <family val="3"/>
        <charset val="134"/>
      </rPr>
      <t>也叫标普红利机会指数</t>
    </r>
    <r>
      <rPr>
        <sz val="11"/>
        <color theme="1"/>
        <rFont val="宋体"/>
        <family val="2"/>
        <charset val="134"/>
        <scheme val="minor"/>
      </rPr>
      <t>，</t>
    </r>
    <r>
      <rPr>
        <sz val="14"/>
        <color rgb="FF33353C"/>
        <rFont val="宋体"/>
        <family val="3"/>
        <charset val="134"/>
      </rPr>
      <t>请注意</t>
    </r>
    <r>
      <rPr>
        <sz val="11"/>
        <color theme="1"/>
        <rFont val="宋体"/>
        <family val="2"/>
        <charset val="134"/>
        <scheme val="minor"/>
      </rPr>
      <t>，</t>
    </r>
    <r>
      <rPr>
        <sz val="14"/>
        <color rgb="FF33353C"/>
        <rFont val="宋体"/>
        <family val="3"/>
        <charset val="134"/>
      </rPr>
      <t>这不是跟踪美股的指数</t>
    </r>
    <r>
      <rPr>
        <sz val="11"/>
        <color theme="1"/>
        <rFont val="宋体"/>
        <family val="2"/>
        <charset val="134"/>
        <scheme val="minor"/>
      </rPr>
      <t>，</t>
    </r>
    <r>
      <rPr>
        <sz val="14"/>
        <color rgb="FF33353C"/>
        <rFont val="宋体"/>
        <family val="3"/>
        <charset val="134"/>
      </rPr>
      <t>而是标普公司针对中国股市开发的指数</t>
    </r>
    <r>
      <rPr>
        <sz val="11"/>
        <color theme="1"/>
        <rFont val="宋体"/>
        <family val="2"/>
        <charset val="134"/>
        <scheme val="minor"/>
      </rPr>
      <t>。</t>
    </r>
    <r>
      <rPr>
        <sz val="14"/>
        <color rgb="FF33353C"/>
        <rFont val="宋体"/>
        <family val="3"/>
        <charset val="134"/>
      </rPr>
      <t>这个指数也是选取股息率最高的</t>
    </r>
    <r>
      <rPr>
        <sz val="14"/>
        <color rgb="FF33353C"/>
        <rFont val="Arial"/>
        <family val="2"/>
      </rPr>
      <t>100</t>
    </r>
    <r>
      <rPr>
        <sz val="14"/>
        <color rgb="FF33353C"/>
        <rFont val="宋体"/>
        <family val="3"/>
        <charset val="134"/>
      </rPr>
      <t>只股票</t>
    </r>
    <r>
      <rPr>
        <sz val="11"/>
        <color theme="1"/>
        <rFont val="宋体"/>
        <family val="2"/>
        <charset val="134"/>
        <scheme val="minor"/>
      </rPr>
      <t>，</t>
    </r>
    <r>
      <rPr>
        <sz val="14"/>
        <color rgb="FF33353C"/>
        <rFont val="宋体"/>
        <family val="3"/>
        <charset val="134"/>
      </rPr>
      <t>但是股票入选之前先得满足诸如过去</t>
    </r>
    <r>
      <rPr>
        <sz val="14"/>
        <color rgb="FF33353C"/>
        <rFont val="Arial"/>
        <family val="2"/>
      </rPr>
      <t>3</t>
    </r>
    <r>
      <rPr>
        <sz val="14"/>
        <color rgb="FF33353C"/>
        <rFont val="宋体"/>
        <family val="3"/>
        <charset val="134"/>
      </rPr>
      <t>年盈利增长必须为正</t>
    </r>
    <r>
      <rPr>
        <sz val="11"/>
        <color theme="1"/>
        <rFont val="宋体"/>
        <family val="2"/>
        <charset val="134"/>
        <scheme val="minor"/>
      </rPr>
      <t>，</t>
    </r>
    <r>
      <rPr>
        <sz val="14"/>
        <color rgb="FF33353C"/>
        <rFont val="宋体"/>
        <family val="3"/>
        <charset val="134"/>
      </rPr>
      <t>过去</t>
    </r>
    <r>
      <rPr>
        <sz val="14"/>
        <color rgb="FF33353C"/>
        <rFont val="Arial"/>
        <family val="2"/>
      </rPr>
      <t>12</t>
    </r>
    <r>
      <rPr>
        <sz val="14"/>
        <color rgb="FF33353C"/>
        <rFont val="宋体"/>
        <family val="3"/>
        <charset val="134"/>
      </rPr>
      <t>个月的净利润必须为正</t>
    </r>
    <r>
      <rPr>
        <sz val="11"/>
        <color theme="1"/>
        <rFont val="宋体"/>
        <family val="2"/>
        <charset val="134"/>
        <scheme val="minor"/>
      </rPr>
      <t>，</t>
    </r>
    <r>
      <rPr>
        <sz val="14"/>
        <color rgb="FF33353C"/>
        <rFont val="宋体"/>
        <family val="3"/>
        <charset val="134"/>
      </rPr>
      <t>每只股票权重不超过</t>
    </r>
    <r>
      <rPr>
        <sz val="14"/>
        <color rgb="FF33353C"/>
        <rFont val="Arial"/>
        <family val="2"/>
      </rPr>
      <t>3%</t>
    </r>
    <r>
      <rPr>
        <sz val="11"/>
        <color theme="1"/>
        <rFont val="宋体"/>
        <family val="2"/>
        <charset val="134"/>
        <scheme val="minor"/>
      </rPr>
      <t>，</t>
    </r>
    <r>
      <rPr>
        <sz val="14"/>
        <color rgb="FF33353C"/>
        <rFont val="宋体"/>
        <family val="3"/>
        <charset val="134"/>
      </rPr>
      <t>单个行业不超过</t>
    </r>
    <r>
      <rPr>
        <sz val="14"/>
        <color rgb="FF33353C"/>
        <rFont val="Arial"/>
        <family val="2"/>
      </rPr>
      <t>33%</t>
    </r>
    <r>
      <rPr>
        <sz val="14"/>
        <color rgb="FF33353C"/>
        <rFont val="宋体"/>
        <family val="3"/>
        <charset val="134"/>
      </rPr>
      <t>等等条件</t>
    </r>
    <r>
      <rPr>
        <sz val="11"/>
        <color theme="1"/>
        <rFont val="宋体"/>
        <family val="2"/>
        <charset val="134"/>
        <scheme val="minor"/>
      </rPr>
      <t>；</t>
    </r>
    <phoneticPr fontId="1" type="noConversion"/>
  </si>
  <si>
    <t>标普红利指数</t>
    <phoneticPr fontId="1" type="noConversion"/>
  </si>
  <si>
    <t>中证红利指数</t>
  </si>
  <si>
    <t>深证红利指数</t>
  </si>
  <si>
    <r>
      <t>由深证市场能给投资者提供长期稳定分红的40只股票</t>
    </r>
    <r>
      <rPr>
        <sz val="11"/>
        <color theme="1"/>
        <rFont val="宋体"/>
        <family val="2"/>
        <charset val="134"/>
        <scheme val="minor"/>
      </rPr>
      <t>；</t>
    </r>
  </si>
  <si>
    <r>
      <t>上证红利是挑选上海证券交易所过去两年平均现金股息率最高的50只股票</t>
    </r>
    <r>
      <rPr>
        <sz val="11"/>
        <color theme="1"/>
        <rFont val="宋体"/>
        <family val="2"/>
        <charset val="134"/>
        <scheme val="minor"/>
      </rPr>
      <t>；</t>
    </r>
  </si>
  <si>
    <r>
      <rPr>
        <sz val="12"/>
        <color rgb="FF33353C"/>
        <rFont val="宋体"/>
        <family val="3"/>
        <charset val="134"/>
      </rPr>
      <t>选择沪深两市中现金股息率高</t>
    </r>
    <r>
      <rPr>
        <sz val="11"/>
        <color theme="1"/>
        <rFont val="宋体"/>
        <family val="2"/>
        <charset val="134"/>
        <scheme val="minor"/>
      </rPr>
      <t>、</t>
    </r>
    <r>
      <rPr>
        <sz val="12"/>
        <color rgb="FF33353C"/>
        <rFont val="宋体"/>
        <family val="3"/>
        <charset val="134"/>
      </rPr>
      <t>分红稳定</t>
    </r>
    <r>
      <rPr>
        <sz val="11"/>
        <color theme="1"/>
        <rFont val="宋体"/>
        <family val="2"/>
        <charset val="134"/>
        <scheme val="minor"/>
      </rPr>
      <t>、</t>
    </r>
    <r>
      <rPr>
        <sz val="12"/>
        <color rgb="FF33353C"/>
        <rFont val="宋体"/>
        <family val="3"/>
        <charset val="134"/>
      </rPr>
      <t>具有一定规模及流动性的</t>
    </r>
    <r>
      <rPr>
        <sz val="12"/>
        <color rgb="FF33353C"/>
        <rFont val="Arial"/>
        <family val="2"/>
      </rPr>
      <t>100</t>
    </r>
    <r>
      <rPr>
        <sz val="12"/>
        <color rgb="FF33353C"/>
        <rFont val="宋体"/>
        <family val="3"/>
        <charset val="134"/>
      </rPr>
      <t>只股票组成</t>
    </r>
    <r>
      <rPr>
        <sz val="11"/>
        <color theme="1"/>
        <rFont val="宋体"/>
        <family val="2"/>
        <charset val="134"/>
        <scheme val="minor"/>
      </rPr>
      <t>；</t>
    </r>
    <r>
      <rPr>
        <sz val="11"/>
        <color theme="1"/>
        <rFont val="宋体"/>
        <family val="2"/>
        <scheme val="minor"/>
      </rPr>
      <t>(场内没有，场外有)</t>
    </r>
    <phoneticPr fontId="1" type="noConversion"/>
  </si>
  <si>
    <t>华泰柏瑞沪深300ETF(510300)</t>
    <phoneticPr fontId="1" type="noConversion"/>
  </si>
  <si>
    <t>嘉实沪深300ETF(159919)</t>
  </si>
  <si>
    <t>股息</t>
    <phoneticPr fontId="1" type="noConversion"/>
  </si>
  <si>
    <t>PE （市盈率）</t>
    <phoneticPr fontId="1" type="noConversion"/>
  </si>
  <si>
    <t>市净率PB</t>
    <phoneticPr fontId="1" type="noConversion"/>
  </si>
  <si>
    <t>净资产收益率ROE</t>
    <phoneticPr fontId="1" type="noConversion"/>
  </si>
  <si>
    <r>
      <rPr>
        <sz val="14"/>
        <color rgb="FF33353C"/>
        <rFont val="宋体"/>
        <family val="3"/>
        <charset val="134"/>
      </rPr>
      <t>沪深选</t>
    </r>
    <r>
      <rPr>
        <sz val="14"/>
        <color rgb="FF33353C"/>
        <rFont val="Arial"/>
        <family val="2"/>
      </rPr>
      <t>300</t>
    </r>
    <r>
      <rPr>
        <sz val="14"/>
        <color rgb="FF33353C"/>
        <rFont val="宋体"/>
        <family val="3"/>
        <charset val="134"/>
      </rPr>
      <t>只票</t>
    </r>
    <phoneticPr fontId="1" type="noConversion"/>
  </si>
  <si>
    <r>
      <rPr>
        <sz val="12"/>
        <color rgb="FF33353C"/>
        <rFont val="宋体"/>
        <family val="3"/>
        <charset val="134"/>
      </rPr>
      <t>上证红利</t>
    </r>
    <r>
      <rPr>
        <sz val="12"/>
        <color rgb="FF33353C"/>
        <rFont val="Arial"/>
        <family val="2"/>
      </rPr>
      <t>ETF</t>
    </r>
    <phoneticPr fontId="1" type="noConversion"/>
  </si>
  <si>
    <t>代码</t>
    <phoneticPr fontId="1" type="noConversion"/>
  </si>
  <si>
    <t>价格</t>
    <phoneticPr fontId="1" type="noConversion"/>
  </si>
  <si>
    <t>数量</t>
    <phoneticPr fontId="1" type="noConversion"/>
  </si>
  <si>
    <t>总额</t>
    <phoneticPr fontId="1" type="noConversion"/>
  </si>
  <si>
    <t>网格</t>
    <phoneticPr fontId="1" type="noConversion"/>
  </si>
  <si>
    <t>深红利</t>
    <phoneticPr fontId="1" type="noConversion"/>
  </si>
  <si>
    <t>红利基金</t>
    <phoneticPr fontId="1" type="noConversion"/>
  </si>
  <si>
    <t>值（元）</t>
    <phoneticPr fontId="1" type="noConversion"/>
  </si>
  <si>
    <t>H股ETF</t>
    <phoneticPr fontId="1" type="noConversion"/>
  </si>
  <si>
    <t>红利ETF</t>
    <phoneticPr fontId="1" type="noConversion"/>
  </si>
  <si>
    <t>H股ETF</t>
    <phoneticPr fontId="1" type="noConversion"/>
  </si>
  <si>
    <t>增量</t>
    <phoneticPr fontId="1" type="noConversion"/>
  </si>
  <si>
    <t>aim_all_price</t>
  </si>
  <si>
    <t>aim_price</t>
  </si>
  <si>
    <t>num</t>
  </si>
  <si>
    <t>price</t>
  </si>
  <si>
    <t>max_num</t>
    <phoneticPr fontId="1" type="noConversion"/>
  </si>
  <si>
    <t>max_num</t>
  </si>
  <si>
    <t>目标价</t>
    <phoneticPr fontId="1" type="noConversion"/>
  </si>
  <si>
    <t>成立时间</t>
    <phoneticPr fontId="1" type="noConversion"/>
  </si>
  <si>
    <t>近1年</t>
  </si>
  <si>
    <t>近3年</t>
  </si>
  <si>
    <t>近3月</t>
    <phoneticPr fontId="1" type="noConversion"/>
  </si>
  <si>
    <t>近6月</t>
    <phoneticPr fontId="1" type="noConversion"/>
  </si>
  <si>
    <t>成立来</t>
    <phoneticPr fontId="1" type="noConversion"/>
  </si>
  <si>
    <t>名称</t>
    <phoneticPr fontId="1" type="noConversion"/>
  </si>
  <si>
    <t>ID</t>
    <phoneticPr fontId="1" type="noConversion"/>
  </si>
  <si>
    <t>近1月</t>
    <phoneticPr fontId="1" type="noConversion"/>
  </si>
  <si>
    <t>广发可转债债券C</t>
    <phoneticPr fontId="1" type="noConversion"/>
  </si>
  <si>
    <t>006483</t>
    <phoneticPr fontId="1" type="noConversion"/>
  </si>
  <si>
    <t>三星</t>
    <phoneticPr fontId="1" type="noConversion"/>
  </si>
  <si>
    <t>嘉实超短债债券</t>
    <phoneticPr fontId="1" type="noConversion"/>
  </si>
  <si>
    <t>270049</t>
    <phoneticPr fontId="1" type="noConversion"/>
  </si>
  <si>
    <t>广发纯债债券C</t>
    <phoneticPr fontId="1" type="noConversion"/>
  </si>
  <si>
    <t>大成景兴信用债债券C</t>
    <phoneticPr fontId="1" type="noConversion"/>
  </si>
  <si>
    <t>四星</t>
    <phoneticPr fontId="1" type="noConversion"/>
  </si>
  <si>
    <t>规模</t>
    <phoneticPr fontId="1" type="noConversion"/>
  </si>
  <si>
    <t>050111</t>
    <phoneticPr fontId="1" type="noConversion"/>
  </si>
  <si>
    <t>博时信用债券C</t>
    <phoneticPr fontId="1" type="noConversion"/>
  </si>
  <si>
    <t>11.87亿</t>
    <phoneticPr fontId="1" type="noConversion"/>
  </si>
  <si>
    <t>000188</t>
    <phoneticPr fontId="1" type="noConversion"/>
  </si>
  <si>
    <t>000016</t>
    <phoneticPr fontId="1" type="noConversion"/>
  </si>
  <si>
    <t>华夏纯债债券C</t>
    <phoneticPr fontId="1" type="noConversion"/>
  </si>
  <si>
    <t>大成景旭纯债债券C</t>
    <phoneticPr fontId="1" type="noConversion"/>
  </si>
  <si>
    <t>华泰柏瑞丰盛纯债债券C</t>
    <phoneticPr fontId="1" type="noConversion"/>
  </si>
  <si>
    <t>000153</t>
    <phoneticPr fontId="1" type="noConversion"/>
  </si>
  <si>
    <t>001661</t>
    <phoneticPr fontId="1" type="noConversion"/>
  </si>
  <si>
    <t>长信可转债C</t>
    <phoneticPr fontId="1" type="noConversion"/>
  </si>
  <si>
    <t>11.61亿</t>
    <phoneticPr fontId="1" type="noConversion"/>
  </si>
  <si>
    <t>45.94亿</t>
    <phoneticPr fontId="1" type="noConversion"/>
  </si>
  <si>
    <t>14.78亿</t>
    <phoneticPr fontId="1" type="noConversion"/>
  </si>
  <si>
    <t>3.03亿</t>
    <phoneticPr fontId="1" type="noConversion"/>
  </si>
  <si>
    <t>60%-%80机构</t>
    <phoneticPr fontId="1" type="noConversion"/>
  </si>
  <si>
    <t>持有结构</t>
    <phoneticPr fontId="1" type="noConversion"/>
  </si>
  <si>
    <t>90%个人</t>
    <phoneticPr fontId="1" type="noConversion"/>
  </si>
  <si>
    <t>96%个人</t>
    <phoneticPr fontId="1" type="noConversion"/>
  </si>
  <si>
    <t>004220</t>
    <phoneticPr fontId="1" type="noConversion"/>
  </si>
  <si>
    <t>长信纯债壹号债券C</t>
    <phoneticPr fontId="1" type="noConversion"/>
  </si>
  <si>
    <t>工银瑞信双利债券B</t>
    <phoneticPr fontId="1" type="noConversion"/>
  </si>
  <si>
    <t>1.69亿</t>
    <phoneticPr fontId="1" type="noConversion"/>
  </si>
  <si>
    <t>21.90亿</t>
    <phoneticPr fontId="1" type="noConversion"/>
  </si>
  <si>
    <t>1.62亿</t>
    <phoneticPr fontId="1" type="noConversion"/>
  </si>
  <si>
    <t>19.60亿</t>
    <phoneticPr fontId="1" type="noConversion"/>
  </si>
  <si>
    <t>5.57亿元</t>
    <phoneticPr fontId="1" type="noConversion"/>
  </si>
  <si>
    <t>3.16亿元</t>
    <phoneticPr fontId="1" type="noConversion"/>
  </si>
  <si>
    <t>070009</t>
    <phoneticPr fontId="1" type="noConversion"/>
  </si>
  <si>
    <t>000131</t>
    <phoneticPr fontId="1" type="noConversion"/>
  </si>
  <si>
    <r>
      <rPr>
        <sz val="15"/>
        <color rgb="FF33353C"/>
        <rFont val="宋体"/>
        <family val="3"/>
        <charset val="134"/>
      </rPr>
      <t>博时信用债纯债</t>
    </r>
    <r>
      <rPr>
        <sz val="15"/>
        <color rgb="FF33353C"/>
        <rFont val="PingFangSC-Semibold"/>
        <family val="2"/>
      </rPr>
      <t>C</t>
    </r>
    <phoneticPr fontId="1" type="noConversion"/>
  </si>
  <si>
    <t>基金比较基准</t>
  </si>
  <si>
    <t>中债综合指数</t>
  </si>
  <si>
    <t>本基金的投资范围为具有良好流动性的金融工具，包括国内依法发行上市的股票（包括中小板、创业板及其他经中国证监会核准上市的股票）、债券、货币市场工具、权证、资产支持证券及法律法规或中国证监会允许基金投资的其他金融工具，但须符合中国证监会的相关规定。 本基金为债券型基金，主要投资于固定收益类金融工具，具体包括企业债、公司债、国债、央行票据、金融债、地方政府债、次级债券、可转换债券、分离交易可转债、短期融资券、超级短期融资券、中期票据、中小企业私募债券、资产支持证券、债券回购及银行存款等。 本基金不从二级市场买入股票或权证，但可参与一级市场新股申购、股票增发，还可持有因可转换债券转股所形成的股票、因所持股票进行股票配售及派发所形成的股票和因投资分离交易可转债所形成的权证。因上述原因持有的股票和权证等资产，基金将在其可交易之日起的60个交易日内卖出。 如法律法规或监管机构以后允许基金投资其他品种，基金管理人在履行适当程序后，可以将其纳入投资范围，其投资比例遵循届时有效法律法规或相关规定。 
如法律法规或监管机构以后允许基金投资其他品种，基金管理人在履行适当程序后，可以将其纳入投资范围。</t>
    <phoneticPr fontId="1" type="noConversion"/>
  </si>
  <si>
    <t>中国债券总指数收益率×90%+沪深300指数收益率×10%</t>
    <phoneticPr fontId="1" type="noConversion"/>
  </si>
  <si>
    <t>中信标普可转债指数收益率×70%+中证综合债指数收益率×20%+沪深300指数收益率×10%</t>
  </si>
  <si>
    <t>中证可转换债券指数收益率×70%+中债综合财富(总值)指数收益率×20%+沪深300指数收益率×10%</t>
    <phoneticPr fontId="1" type="noConversion"/>
  </si>
  <si>
    <t>一年期银行定期储蓄存款的税后利率</t>
  </si>
  <si>
    <t>中债总全价指数收益率</t>
  </si>
  <si>
    <t>中债综合全价(总值)指数</t>
  </si>
  <si>
    <t>中债综合财富指数收益率</t>
  </si>
  <si>
    <t>兴全可转债混合型证券投资基金</t>
    <phoneticPr fontId="1" type="noConversion"/>
  </si>
  <si>
    <t>80%×中证可转换债券指数＋15%×沪深300指数＋5%×同业存款利率</t>
  </si>
  <si>
    <t>中债企业债总指数收益率×90%+银行活期存款利率(税后)×10%</t>
  </si>
  <si>
    <t>广发沪深300ETF联接C (002987)</t>
  </si>
  <si>
    <t>002987</t>
    <phoneticPr fontId="1" type="noConversion"/>
  </si>
  <si>
    <t>管理费率</t>
  </si>
  <si>
    <t>0.50%（每年）</t>
  </si>
  <si>
    <t>托管费率</t>
  </si>
  <si>
    <t>0.10%（每年）</t>
  </si>
  <si>
    <t>销售服务费率</t>
  </si>
  <si>
    <t>0.20%（每年）</t>
  </si>
  <si>
    <t>中金MSCI中国A股红利指数C (006352)</t>
  </si>
  <si>
    <t>006352</t>
    <phoneticPr fontId="1" type="noConversion"/>
  </si>
  <si>
    <t>0.70%（每年）</t>
  </si>
  <si>
    <t>0.15%（每年）</t>
  </si>
  <si>
    <t>0.25%（每年）</t>
  </si>
  <si>
    <t>最高认购费率</t>
  </si>
  <si>
    <t>0.00%（前端）</t>
  </si>
  <si>
    <t>大成中证红利指数证券投资基金</t>
  </si>
  <si>
    <t>0.75%（每年）</t>
  </si>
  <si>
    <t>090010</t>
    <phoneticPr fontId="1" type="noConversion"/>
  </si>
  <si>
    <t>如果市盈率的数值低于股息率的数值，这是投资股票的大好机会。</t>
  </si>
  <si>
    <t>270045</t>
    <phoneticPr fontId="1" type="noConversion"/>
  </si>
  <si>
    <t>PE</t>
    <phoneticPr fontId="1" type="noConversion"/>
  </si>
  <si>
    <t>股票比例</t>
    <phoneticPr fontId="1" type="noConversion"/>
  </si>
  <si>
    <t>债类比例</t>
    <phoneticPr fontId="1" type="noConversion"/>
  </si>
  <si>
    <t>85</t>
    <phoneticPr fontId="1" type="noConversion"/>
  </si>
  <si>
    <t>10</t>
    <phoneticPr fontId="1" type="noConversion"/>
  </si>
  <si>
    <t>20</t>
    <phoneticPr fontId="1" type="noConversion"/>
  </si>
  <si>
    <t>80</t>
    <phoneticPr fontId="1" type="noConversion"/>
  </si>
  <si>
    <t>15</t>
    <phoneticPr fontId="1" type="noConversion"/>
  </si>
  <si>
    <t>5</t>
    <phoneticPr fontId="1" type="noConversion"/>
  </si>
  <si>
    <t>12</t>
    <phoneticPr fontId="1" type="noConversion"/>
  </si>
  <si>
    <t>The Kelly Criterion
Kelly % = W – [(1 – W) / R] [1] 
Where:
　　W = Winning probability
　　R = Win/loss ratio</t>
    <phoneticPr fontId="1" type="noConversion"/>
  </si>
  <si>
    <t>092002</t>
    <phoneticPr fontId="1" type="noConversion"/>
  </si>
  <si>
    <t>050123</t>
    <phoneticPr fontId="1" type="noConversion"/>
  </si>
  <si>
    <t>110028</t>
    <phoneticPr fontId="1" type="noConversion"/>
  </si>
  <si>
    <t>广发双债添利债券C</t>
  </si>
  <si>
    <t>中债企业债总全价指数收益率×45%+中信标普可转债指数收益率×45%+中债国债总指数收益率×10%</t>
  </si>
  <si>
    <t>中国债券总指数</t>
  </si>
  <si>
    <t>大成债券投资基金</t>
  </si>
  <si>
    <t>博时天颐债券C</t>
  </si>
  <si>
    <t>三年期定期存款利率(税后)+1%</t>
  </si>
  <si>
    <t>三年期银行定期存款收益率(税后)+1.0%</t>
  </si>
  <si>
    <t>易方达安心回报债券B</t>
  </si>
  <si>
    <t>投入</t>
    <phoneticPr fontId="1" type="noConversion"/>
  </si>
</sst>
</file>

<file path=xl/styles.xml><?xml version="1.0" encoding="utf-8"?>
<styleSheet xmlns="http://schemas.openxmlformats.org/spreadsheetml/2006/main">
  <fonts count="24">
    <font>
      <sz val="11"/>
      <color theme="1"/>
      <name val="宋体"/>
      <family val="2"/>
      <charset val="134"/>
      <scheme val="minor"/>
    </font>
    <font>
      <sz val="9"/>
      <name val="宋体"/>
      <family val="2"/>
      <charset val="134"/>
      <scheme val="minor"/>
    </font>
    <font>
      <sz val="14"/>
      <color rgb="FF33353C"/>
      <name val="Arial"/>
      <family val="2"/>
    </font>
    <font>
      <sz val="14"/>
      <color rgb="FF33353C"/>
      <name val="宋体"/>
      <family val="3"/>
      <charset val="134"/>
    </font>
    <font>
      <sz val="12"/>
      <color rgb="FF33353C"/>
      <name val="Arial"/>
      <family val="2"/>
    </font>
    <font>
      <b/>
      <sz val="12"/>
      <color rgb="FF33353C"/>
      <name val="Arial"/>
      <family val="2"/>
    </font>
    <font>
      <sz val="12"/>
      <color rgb="FF33353C"/>
      <name val="宋体"/>
      <family val="3"/>
      <charset val="134"/>
    </font>
    <font>
      <sz val="11"/>
      <color theme="1"/>
      <name val="宋体"/>
      <family val="2"/>
      <scheme val="minor"/>
    </font>
    <font>
      <u/>
      <sz val="11"/>
      <color theme="10"/>
      <name val="宋体"/>
      <family val="3"/>
      <charset val="134"/>
    </font>
    <font>
      <b/>
      <sz val="11"/>
      <color rgb="FFFF0000"/>
      <name val="宋体"/>
      <family val="3"/>
      <charset val="134"/>
      <scheme val="minor"/>
    </font>
    <font>
      <b/>
      <sz val="11"/>
      <color theme="1"/>
      <name val="宋体"/>
      <family val="3"/>
      <charset val="134"/>
      <scheme val="minor"/>
    </font>
    <font>
      <sz val="9"/>
      <color rgb="FF000000"/>
      <name val="微软雅黑"/>
      <family val="2"/>
      <charset val="134"/>
    </font>
    <font>
      <sz val="9"/>
      <color rgb="FF333333"/>
      <name val="Arial"/>
      <family val="2"/>
    </font>
    <font>
      <sz val="12"/>
      <color rgb="FFFF0000"/>
      <name val="Arial"/>
      <family val="2"/>
    </font>
    <font>
      <b/>
      <sz val="10"/>
      <color rgb="FF33353C"/>
      <name val="Arial"/>
      <family val="2"/>
    </font>
    <font>
      <sz val="12"/>
      <color rgb="FF008000"/>
      <name val="Arial"/>
      <family val="2"/>
    </font>
    <font>
      <sz val="9"/>
      <color rgb="FF005CBF"/>
      <name val="Microsoft YaHei"/>
      <family val="2"/>
    </font>
    <font>
      <sz val="15"/>
      <color rgb="FF33353C"/>
      <name val="宋体"/>
      <family val="3"/>
      <charset val="134"/>
    </font>
    <font>
      <sz val="15"/>
      <color rgb="FF33353C"/>
      <name val="PingFangSC-Semibold"/>
      <family val="2"/>
    </font>
    <font>
      <sz val="15"/>
      <color rgb="FF33353C"/>
      <name val="宋体"/>
      <family val="2"/>
      <charset val="134"/>
    </font>
    <font>
      <sz val="11"/>
      <color rgb="FF000000"/>
      <name val="Microsoft yahei"/>
      <family val="2"/>
      <charset val="134"/>
    </font>
    <font>
      <u/>
      <sz val="11"/>
      <color theme="10"/>
      <name val="宋体"/>
      <family val="3"/>
      <charset val="134"/>
    </font>
    <font>
      <sz val="11"/>
      <color rgb="FF555555"/>
      <name val="Arial"/>
      <family val="2"/>
    </font>
    <font>
      <sz val="11"/>
      <color rgb="FF33353C"/>
      <name val="Arial"/>
      <family val="2"/>
    </font>
  </fonts>
  <fills count="7">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E7E7E7"/>
        <bgColor indexed="64"/>
      </patternFill>
    </fill>
    <fill>
      <patternFill patternType="solid">
        <fgColor theme="0" tint="-0.14999847407452621"/>
        <bgColor indexed="64"/>
      </patternFill>
    </fill>
    <fill>
      <patternFill patternType="solid">
        <fgColor theme="0" tint="-0.24997711111789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right/>
      <top/>
      <bottom style="mediumDashed">
        <color rgb="FFDAE3E8"/>
      </bottom>
      <diagonal/>
    </border>
    <border>
      <left style="medium">
        <color rgb="FFD3D3D3"/>
      </left>
      <right style="medium">
        <color rgb="FFD3D3D3"/>
      </right>
      <top style="medium">
        <color rgb="FFD3D3D3"/>
      </top>
      <bottom style="medium">
        <color rgb="FFD3D3D3"/>
      </bottom>
      <diagonal/>
    </border>
  </borders>
  <cellStyleXfs count="2">
    <xf numFmtId="0" fontId="0" fillId="0" borderId="0">
      <alignment vertical="center"/>
    </xf>
    <xf numFmtId="0" fontId="8" fillId="0" borderId="0" applyNumberFormat="0" applyFill="0" applyBorder="0" applyAlignment="0" applyProtection="0">
      <alignment vertical="top"/>
      <protection locked="0"/>
    </xf>
  </cellStyleXfs>
  <cellXfs count="56">
    <xf numFmtId="0" fontId="0" fillId="0" borderId="0" xfId="0">
      <alignment vertical="center"/>
    </xf>
    <xf numFmtId="49" fontId="2" fillId="0" borderId="0" xfId="0" applyNumberFormat="1" applyFont="1" applyAlignment="1">
      <alignment vertical="top" wrapText="1"/>
    </xf>
    <xf numFmtId="49" fontId="0" fillId="0" borderId="0" xfId="0" applyNumberFormat="1" applyAlignment="1">
      <alignment vertical="top" wrapText="1"/>
    </xf>
    <xf numFmtId="0" fontId="4" fillId="0" borderId="0" xfId="0" applyFont="1">
      <alignment vertical="center"/>
    </xf>
    <xf numFmtId="0" fontId="5" fillId="0" borderId="0" xfId="0" applyFont="1">
      <alignment vertical="center"/>
    </xf>
    <xf numFmtId="0" fontId="8" fillId="0" borderId="0" xfId="1" applyAlignment="1" applyProtection="1">
      <alignment vertical="center"/>
    </xf>
    <xf numFmtId="0" fontId="0" fillId="0" borderId="0" xfId="0" applyFont="1">
      <alignment vertical="center"/>
    </xf>
    <xf numFmtId="0" fontId="0" fillId="0" borderId="1" xfId="0" applyBorder="1">
      <alignment vertical="center"/>
    </xf>
    <xf numFmtId="0" fontId="9" fillId="0" borderId="1" xfId="0" applyFont="1" applyBorder="1">
      <alignment vertical="center"/>
    </xf>
    <xf numFmtId="0" fontId="0" fillId="2" borderId="1" xfId="0" applyFill="1" applyBorder="1">
      <alignment vertical="center"/>
    </xf>
    <xf numFmtId="0" fontId="10" fillId="0" borderId="1" xfId="0" applyFont="1" applyBorder="1">
      <alignment vertical="center"/>
    </xf>
    <xf numFmtId="0" fontId="11" fillId="0" borderId="0" xfId="0" applyFont="1">
      <alignment vertical="center"/>
    </xf>
    <xf numFmtId="0" fontId="9" fillId="0" borderId="2" xfId="0" applyFont="1" applyFill="1" applyBorder="1">
      <alignment vertical="center"/>
    </xf>
    <xf numFmtId="0" fontId="10" fillId="0" borderId="2" xfId="0" applyFont="1" applyFill="1" applyBorder="1">
      <alignment vertical="center"/>
    </xf>
    <xf numFmtId="0" fontId="0" fillId="2" borderId="0" xfId="0" applyFill="1">
      <alignment vertical="center"/>
    </xf>
    <xf numFmtId="0" fontId="0" fillId="0" borderId="0" xfId="0" applyBorder="1">
      <alignment vertical="center"/>
    </xf>
    <xf numFmtId="0" fontId="0" fillId="0" borderId="2" xfId="0" applyFill="1" applyBorder="1">
      <alignment vertical="center"/>
    </xf>
    <xf numFmtId="0" fontId="0" fillId="0" borderId="3" xfId="0" applyFill="1" applyBorder="1">
      <alignment vertical="center"/>
    </xf>
    <xf numFmtId="14" fontId="0" fillId="0" borderId="0" xfId="0" applyNumberFormat="1">
      <alignment vertical="center"/>
    </xf>
    <xf numFmtId="10" fontId="0" fillId="0" borderId="0" xfId="0" applyNumberFormat="1">
      <alignment vertical="center"/>
    </xf>
    <xf numFmtId="10" fontId="13" fillId="0" borderId="0" xfId="0" applyNumberFormat="1" applyFont="1">
      <alignment vertical="center"/>
    </xf>
    <xf numFmtId="0" fontId="10" fillId="0" borderId="0" xfId="0" applyFont="1">
      <alignment vertical="center"/>
    </xf>
    <xf numFmtId="49" fontId="10" fillId="0" borderId="0" xfId="0" applyNumberFormat="1" applyFont="1">
      <alignment vertical="center"/>
    </xf>
    <xf numFmtId="49" fontId="0" fillId="0" borderId="0" xfId="0" applyNumberFormat="1">
      <alignment vertical="center"/>
    </xf>
    <xf numFmtId="0" fontId="0" fillId="0" borderId="0" xfId="0" applyFill="1">
      <alignment vertical="center"/>
    </xf>
    <xf numFmtId="49" fontId="0" fillId="0" borderId="0" xfId="0" applyNumberFormat="1" applyFill="1">
      <alignment vertical="center"/>
    </xf>
    <xf numFmtId="14" fontId="0" fillId="0" borderId="0" xfId="0" applyNumberFormat="1" applyFill="1">
      <alignment vertical="center"/>
    </xf>
    <xf numFmtId="10" fontId="0" fillId="0" borderId="0" xfId="0" applyNumberFormat="1" applyFill="1">
      <alignment vertical="center"/>
    </xf>
    <xf numFmtId="14" fontId="12" fillId="0" borderId="0" xfId="0" applyNumberFormat="1" applyFont="1" applyFill="1">
      <alignment vertical="center"/>
    </xf>
    <xf numFmtId="0" fontId="16" fillId="0" borderId="0" xfId="0" applyFont="1">
      <alignment vertical="center"/>
    </xf>
    <xf numFmtId="14" fontId="12" fillId="0" borderId="0" xfId="0" applyNumberFormat="1" applyFont="1">
      <alignment vertical="center"/>
    </xf>
    <xf numFmtId="0" fontId="19" fillId="0" borderId="0" xfId="0" applyFont="1">
      <alignment vertical="center"/>
    </xf>
    <xf numFmtId="0" fontId="20" fillId="0" borderId="4" xfId="0" applyFont="1" applyBorder="1" applyAlignment="1">
      <alignment vertical="center" wrapText="1"/>
    </xf>
    <xf numFmtId="0" fontId="0" fillId="0" borderId="0" xfId="0" applyAlignment="1">
      <alignment vertical="center" wrapText="1"/>
    </xf>
    <xf numFmtId="0" fontId="20" fillId="0" borderId="0" xfId="0" applyFont="1">
      <alignment vertical="center"/>
    </xf>
    <xf numFmtId="49" fontId="0" fillId="2" borderId="0" xfId="0" applyNumberFormat="1" applyFill="1">
      <alignment vertical="center"/>
    </xf>
    <xf numFmtId="14" fontId="14" fillId="2" borderId="0" xfId="0" applyNumberFormat="1" applyFont="1" applyFill="1">
      <alignment vertical="center"/>
    </xf>
    <xf numFmtId="10" fontId="15" fillId="2" borderId="0" xfId="0" applyNumberFormat="1" applyFont="1" applyFill="1">
      <alignment vertical="center"/>
    </xf>
    <xf numFmtId="10" fontId="0" fillId="2" borderId="0" xfId="0" applyNumberFormat="1" applyFill="1">
      <alignment vertical="center"/>
    </xf>
    <xf numFmtId="0" fontId="20" fillId="2" borderId="0" xfId="0" applyFont="1" applyFill="1">
      <alignment vertical="center"/>
    </xf>
    <xf numFmtId="14" fontId="0" fillId="2" borderId="0" xfId="0" applyNumberFormat="1" applyFill="1">
      <alignment vertical="center"/>
    </xf>
    <xf numFmtId="0" fontId="22" fillId="4" borderId="5" xfId="0" applyFont="1" applyFill="1" applyBorder="1" applyAlignment="1">
      <alignment horizontal="left" vertical="center" wrapText="1"/>
    </xf>
    <xf numFmtId="0" fontId="22" fillId="3" borderId="5" xfId="0" applyFont="1" applyFill="1" applyBorder="1" applyAlignment="1">
      <alignment horizontal="left" vertical="center" wrapText="1"/>
    </xf>
    <xf numFmtId="0" fontId="22" fillId="4" borderId="0" xfId="0" applyFont="1" applyFill="1" applyBorder="1" applyAlignment="1">
      <alignment horizontal="left" vertical="center" wrapText="1"/>
    </xf>
    <xf numFmtId="0" fontId="22" fillId="3" borderId="0" xfId="0" applyFont="1" applyFill="1" applyBorder="1" applyAlignment="1">
      <alignment horizontal="left" vertical="center" wrapText="1"/>
    </xf>
    <xf numFmtId="0" fontId="23" fillId="0" borderId="0" xfId="0" applyFont="1">
      <alignment vertical="center"/>
    </xf>
    <xf numFmtId="0" fontId="21" fillId="2" borderId="0" xfId="1" applyFont="1" applyFill="1" applyAlignment="1" applyProtection="1">
      <alignment vertical="center" wrapText="1"/>
    </xf>
    <xf numFmtId="0" fontId="22" fillId="2" borderId="0" xfId="0" applyFont="1" applyFill="1">
      <alignment vertical="center"/>
    </xf>
    <xf numFmtId="0" fontId="0" fillId="5" borderId="0" xfId="0" applyFill="1">
      <alignment vertical="center"/>
    </xf>
    <xf numFmtId="0" fontId="0" fillId="6" borderId="0" xfId="0" applyFill="1">
      <alignment vertical="center"/>
    </xf>
    <xf numFmtId="49" fontId="0" fillId="0" borderId="1" xfId="0" applyNumberFormat="1" applyBorder="1">
      <alignment vertical="center"/>
    </xf>
    <xf numFmtId="49" fontId="0" fillId="0" borderId="1" xfId="0" applyNumberFormat="1" applyFill="1" applyBorder="1">
      <alignment vertical="center"/>
    </xf>
    <xf numFmtId="0" fontId="8" fillId="0" borderId="0" xfId="1" applyAlignment="1" applyProtection="1">
      <alignment vertical="center" wrapText="1"/>
    </xf>
    <xf numFmtId="0" fontId="22" fillId="0" borderId="0" xfId="0" applyFont="1">
      <alignment vertical="center"/>
    </xf>
    <xf numFmtId="0" fontId="8" fillId="2" borderId="0" xfId="1" applyFill="1" applyAlignment="1" applyProtection="1">
      <alignment vertical="center" wrapText="1"/>
    </xf>
    <xf numFmtId="0" fontId="0" fillId="0" borderId="0" xfId="0" applyAlignment="1">
      <alignment horizontal="left" vertical="center" wrapText="1"/>
    </xf>
  </cellXfs>
  <cellStyles count="2">
    <cellStyle name="常规" xfId="0" builtinId="0"/>
    <cellStyle name="超链接" xfId="1" builtinId="8"/>
  </cellStyles>
  <dxfs count="0"/>
  <tableStyles count="0" defaultTableStyle="TableStyleMedium9" defaultPivotStyle="PivotStyleLight16"/>
  <colors>
    <mruColors>
      <color rgb="FF006600"/>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und.eastmoney.com/159919.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fund.eastmoney.com/110028.html" TargetMode="External"/><Relationship Id="rId2" Type="http://schemas.openxmlformats.org/officeDocument/2006/relationships/hyperlink" Target="http://fund.eastmoney.com/270045.html" TargetMode="External"/><Relationship Id="rId1" Type="http://schemas.openxmlformats.org/officeDocument/2006/relationships/hyperlink" Target="http://fund.eastmoney.com/006352.html"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G16"/>
  <sheetViews>
    <sheetView workbookViewId="0">
      <selection activeCell="D5" sqref="D5"/>
    </sheetView>
  </sheetViews>
  <sheetFormatPr defaultRowHeight="13.5"/>
  <cols>
    <col min="2" max="6" width="18.25" customWidth="1"/>
    <col min="7" max="7" width="126.375" style="2" customWidth="1"/>
  </cols>
  <sheetData>
    <row r="1" spans="1:7">
      <c r="C1" t="s">
        <v>9</v>
      </c>
      <c r="D1" t="s">
        <v>10</v>
      </c>
      <c r="E1" t="s">
        <v>11</v>
      </c>
      <c r="F1" t="s">
        <v>12</v>
      </c>
    </row>
    <row r="2" spans="1:7" ht="85.5" customHeight="1">
      <c r="A2">
        <v>501029</v>
      </c>
      <c r="B2" t="s">
        <v>1</v>
      </c>
      <c r="G2" s="1" t="s">
        <v>0</v>
      </c>
    </row>
    <row r="3" spans="1:7" ht="15">
      <c r="A3">
        <v>399922</v>
      </c>
      <c r="B3" s="3" t="s">
        <v>2</v>
      </c>
      <c r="C3" s="3"/>
      <c r="D3" s="3"/>
      <c r="E3" s="3"/>
      <c r="F3" s="3"/>
      <c r="G3" s="3" t="s">
        <v>6</v>
      </c>
    </row>
    <row r="4" spans="1:7" ht="15">
      <c r="A4">
        <v>159905</v>
      </c>
      <c r="B4" s="3" t="s">
        <v>3</v>
      </c>
      <c r="C4" s="3"/>
      <c r="D4" s="3"/>
      <c r="E4" s="3"/>
      <c r="F4" s="3"/>
      <c r="G4" s="3" t="s">
        <v>4</v>
      </c>
    </row>
    <row r="5" spans="1:7" ht="15.75">
      <c r="A5">
        <v>510880</v>
      </c>
      <c r="B5" s="6" t="s">
        <v>14</v>
      </c>
      <c r="C5" s="4"/>
      <c r="D5" s="4"/>
      <c r="E5" s="4"/>
      <c r="F5" s="4"/>
      <c r="G5" s="3" t="s">
        <v>5</v>
      </c>
    </row>
    <row r="6" spans="1:7" ht="18.75">
      <c r="A6">
        <v>510300</v>
      </c>
      <c r="B6" t="s">
        <v>7</v>
      </c>
      <c r="G6" s="1" t="s">
        <v>13</v>
      </c>
    </row>
    <row r="7" spans="1:7" ht="18">
      <c r="A7">
        <v>159919</v>
      </c>
      <c r="B7" s="5" t="s">
        <v>8</v>
      </c>
      <c r="C7" s="5"/>
      <c r="D7" s="5"/>
      <c r="E7" s="5"/>
      <c r="F7" s="5"/>
      <c r="G7" s="1"/>
    </row>
    <row r="8" spans="1:7">
      <c r="A8">
        <v>510900</v>
      </c>
      <c r="B8" t="s">
        <v>23</v>
      </c>
    </row>
    <row r="16" spans="1:7" ht="14.25">
      <c r="F16" s="11"/>
    </row>
  </sheetData>
  <phoneticPr fontId="1" type="noConversion"/>
  <hyperlinks>
    <hyperlink ref="B7" r:id="rId1" display="http://fund.eastmoney.com/159919.html"/>
  </hyperlinks>
  <pageMargins left="0.7" right="0.7" top="0.75" bottom="0.75" header="0.3" footer="0.3"/>
  <pageSetup paperSize="9" orientation="portrait" horizontalDpi="200" verticalDpi="200" r:id="rId2"/>
</worksheet>
</file>

<file path=xl/worksheets/sheet2.xml><?xml version="1.0" encoding="utf-8"?>
<worksheet xmlns="http://schemas.openxmlformats.org/spreadsheetml/2006/main" xmlns:r="http://schemas.openxmlformats.org/officeDocument/2006/relationships">
  <dimension ref="A1:T46"/>
  <sheetViews>
    <sheetView workbookViewId="0">
      <selection activeCell="M33" sqref="M33"/>
    </sheetView>
  </sheetViews>
  <sheetFormatPr defaultRowHeight="13.5"/>
  <cols>
    <col min="2" max="2" width="10.375" customWidth="1"/>
    <col min="3" max="4" width="9.25" customWidth="1"/>
    <col min="7" max="7" width="24.125" customWidth="1"/>
    <col min="9" max="9" width="10.375" customWidth="1"/>
    <col min="10" max="10" width="10.25" customWidth="1"/>
    <col min="11" max="11" width="10.625" customWidth="1"/>
    <col min="17" max="17" width="17.75" customWidth="1"/>
    <col min="20" max="20" width="12.5" customWidth="1"/>
  </cols>
  <sheetData>
    <row r="1" spans="1:20">
      <c r="A1" s="10"/>
      <c r="B1" s="10" t="s">
        <v>15</v>
      </c>
      <c r="C1" s="10" t="s">
        <v>16</v>
      </c>
      <c r="D1" s="10" t="s">
        <v>33</v>
      </c>
      <c r="E1" s="10" t="s">
        <v>17</v>
      </c>
      <c r="F1" s="10" t="s">
        <v>18</v>
      </c>
      <c r="G1" s="13" t="s">
        <v>26</v>
      </c>
    </row>
    <row r="2" spans="1:20">
      <c r="A2" s="8" t="s">
        <v>21</v>
      </c>
      <c r="B2" s="8">
        <v>501029</v>
      </c>
      <c r="C2" s="8">
        <v>0.89400000000000002</v>
      </c>
      <c r="D2" s="8">
        <f>C2*1.05</f>
        <v>0.93870000000000009</v>
      </c>
      <c r="E2" s="8">
        <v>19500</v>
      </c>
      <c r="F2" s="8">
        <v>17550</v>
      </c>
    </row>
    <row r="3" spans="1:20">
      <c r="A3" s="8" t="s">
        <v>20</v>
      </c>
      <c r="B3" s="8">
        <v>159905</v>
      </c>
      <c r="C3" s="8">
        <v>1.381</v>
      </c>
      <c r="D3" s="8">
        <f>C3*1.05</f>
        <v>1.4500500000000001</v>
      </c>
      <c r="E3" s="8">
        <v>7500</v>
      </c>
      <c r="F3" s="8">
        <v>10380</v>
      </c>
      <c r="J3" t="s">
        <v>19</v>
      </c>
      <c r="K3" t="s">
        <v>17</v>
      </c>
      <c r="M3" t="s">
        <v>22</v>
      </c>
    </row>
    <row r="4" spans="1:20">
      <c r="A4" s="8" t="s">
        <v>24</v>
      </c>
      <c r="B4" s="8">
        <v>510880</v>
      </c>
      <c r="C4" s="8"/>
      <c r="D4" s="8"/>
      <c r="E4" s="8"/>
      <c r="F4" s="8"/>
      <c r="G4" s="12"/>
      <c r="H4" s="14" t="s">
        <v>20</v>
      </c>
      <c r="I4" s="9">
        <v>159905</v>
      </c>
      <c r="J4" s="7"/>
      <c r="K4" s="7"/>
      <c r="L4" s="15"/>
      <c r="M4" s="7"/>
      <c r="O4" s="14" t="s">
        <v>21</v>
      </c>
      <c r="P4" s="9">
        <v>501029</v>
      </c>
      <c r="Q4" s="7"/>
      <c r="R4" s="7"/>
      <c r="S4" s="7"/>
      <c r="T4" s="7"/>
    </row>
    <row r="5" spans="1:20">
      <c r="A5" s="8" t="s">
        <v>25</v>
      </c>
      <c r="B5" s="8">
        <v>510900</v>
      </c>
      <c r="C5" s="8">
        <v>1.177</v>
      </c>
      <c r="D5" s="8">
        <f>C5*1.05</f>
        <v>1.2358500000000001</v>
      </c>
      <c r="E5" s="8">
        <v>10000</v>
      </c>
      <c r="F5" s="8">
        <v>11770</v>
      </c>
      <c r="H5" s="7"/>
      <c r="I5" s="7" t="s">
        <v>30</v>
      </c>
      <c r="J5" s="7" t="s">
        <v>28</v>
      </c>
      <c r="K5" s="7" t="s">
        <v>27</v>
      </c>
      <c r="L5" s="16" t="s">
        <v>31</v>
      </c>
      <c r="M5" s="7" t="s">
        <v>29</v>
      </c>
      <c r="O5" s="7"/>
      <c r="P5" s="7" t="s">
        <v>30</v>
      </c>
      <c r="Q5" s="7" t="s">
        <v>28</v>
      </c>
      <c r="R5" s="7" t="s">
        <v>27</v>
      </c>
      <c r="S5" s="16" t="s">
        <v>31</v>
      </c>
      <c r="T5" s="7" t="s">
        <v>29</v>
      </c>
    </row>
    <row r="6" spans="1:20">
      <c r="H6" s="7">
        <v>1</v>
      </c>
      <c r="I6" s="7">
        <v>0.966699999999999</v>
      </c>
      <c r="J6">
        <v>1.0150349999999999</v>
      </c>
      <c r="K6" s="7">
        <v>1.16003999999999</v>
      </c>
      <c r="L6" s="16">
        <v>8000</v>
      </c>
      <c r="M6" s="7"/>
      <c r="O6" s="7">
        <v>1</v>
      </c>
      <c r="P6" s="7">
        <v>0.62580000000000002</v>
      </c>
      <c r="Q6" s="7">
        <v>0.64457399999999998</v>
      </c>
      <c r="R6" s="7">
        <v>0.75095999999999996</v>
      </c>
      <c r="S6">
        <v>25000</v>
      </c>
      <c r="T6" s="7"/>
    </row>
    <row r="7" spans="1:20">
      <c r="H7" s="7">
        <v>2</v>
      </c>
      <c r="I7" s="7">
        <v>1.00813</v>
      </c>
      <c r="J7">
        <v>1.0585365</v>
      </c>
      <c r="K7" s="7">
        <v>1.2097559999999901</v>
      </c>
      <c r="L7" s="16">
        <v>8000</v>
      </c>
      <c r="M7" s="7"/>
      <c r="O7" s="7">
        <v>2</v>
      </c>
      <c r="P7" s="7">
        <v>0.65261999999999998</v>
      </c>
      <c r="Q7" s="7">
        <v>0.67219859999999998</v>
      </c>
      <c r="R7" s="7">
        <v>0.78314399999999995</v>
      </c>
      <c r="S7">
        <v>25000</v>
      </c>
      <c r="T7" s="7"/>
    </row>
    <row r="8" spans="1:20">
      <c r="H8" s="7">
        <v>3</v>
      </c>
      <c r="I8" s="7">
        <v>1.04956</v>
      </c>
      <c r="J8">
        <v>1.1020380000000001</v>
      </c>
      <c r="K8" s="7">
        <v>1.2594719999999999</v>
      </c>
      <c r="L8" s="16">
        <v>8000</v>
      </c>
      <c r="M8" s="7"/>
      <c r="O8" s="7">
        <v>3</v>
      </c>
      <c r="P8" s="7">
        <v>0.67944000000000004</v>
      </c>
      <c r="Q8" s="7">
        <v>0.69982319999999998</v>
      </c>
      <c r="R8" s="7">
        <v>0.81532800000000005</v>
      </c>
      <c r="S8">
        <v>20000</v>
      </c>
      <c r="T8" s="7"/>
    </row>
    <row r="9" spans="1:20">
      <c r="H9" s="7">
        <v>4</v>
      </c>
      <c r="I9" s="7">
        <v>1.0909899999999999</v>
      </c>
      <c r="J9">
        <v>1.1455394999999999</v>
      </c>
      <c r="K9" s="7">
        <v>1.309188</v>
      </c>
      <c r="L9" s="16">
        <v>8000</v>
      </c>
      <c r="M9" s="7"/>
      <c r="O9" s="7">
        <v>4</v>
      </c>
      <c r="P9" s="7">
        <v>0.70626</v>
      </c>
      <c r="Q9" s="7">
        <v>0.72744779999999998</v>
      </c>
      <c r="R9" s="7">
        <v>0.84751199999999904</v>
      </c>
      <c r="S9">
        <v>20000</v>
      </c>
      <c r="T9" s="7"/>
    </row>
    <row r="10" spans="1:20">
      <c r="H10" s="7">
        <v>5</v>
      </c>
      <c r="I10" s="7">
        <v>1.13242</v>
      </c>
      <c r="J10">
        <v>1.189041</v>
      </c>
      <c r="K10" s="7">
        <v>1.3589039999999999</v>
      </c>
      <c r="L10" s="16">
        <v>8000</v>
      </c>
      <c r="M10" s="7"/>
      <c r="O10" s="7">
        <v>5</v>
      </c>
      <c r="P10" s="7">
        <v>0.73307999999999995</v>
      </c>
      <c r="Q10" s="7">
        <v>0.75507239999999998</v>
      </c>
      <c r="R10" s="7">
        <v>0.87969600000000003</v>
      </c>
      <c r="S10">
        <v>20000</v>
      </c>
      <c r="T10" s="7"/>
    </row>
    <row r="11" spans="1:20">
      <c r="H11" s="7">
        <v>6</v>
      </c>
      <c r="I11" s="7">
        <v>1.1738500000000001</v>
      </c>
      <c r="J11">
        <v>1.2325425000000001</v>
      </c>
      <c r="K11" s="7">
        <v>1.40862</v>
      </c>
      <c r="L11" s="16">
        <v>8000</v>
      </c>
      <c r="M11" s="7"/>
      <c r="O11" s="7">
        <v>6</v>
      </c>
      <c r="P11" s="7">
        <v>0.75990000000000002</v>
      </c>
      <c r="Q11" s="7">
        <v>0.78269699999999998</v>
      </c>
      <c r="R11" s="7">
        <v>0.91188000000000002</v>
      </c>
      <c r="S11">
        <v>15000</v>
      </c>
      <c r="T11" s="7"/>
    </row>
    <row r="12" spans="1:20">
      <c r="H12" s="7">
        <v>7</v>
      </c>
      <c r="I12" s="7">
        <v>1.2152799999999999</v>
      </c>
      <c r="J12">
        <v>1.276044</v>
      </c>
      <c r="K12" s="7">
        <v>1.4583359999999901</v>
      </c>
      <c r="L12" s="16">
        <v>8000</v>
      </c>
      <c r="M12" s="7"/>
      <c r="O12" s="7">
        <v>7</v>
      </c>
      <c r="P12" s="7">
        <v>0.78671999999999997</v>
      </c>
      <c r="Q12" s="7">
        <v>0.81032159999999998</v>
      </c>
      <c r="R12" s="7">
        <v>0.94406399999999902</v>
      </c>
      <c r="S12" s="17">
        <v>15000</v>
      </c>
      <c r="T12" s="7"/>
    </row>
    <row r="13" spans="1:20">
      <c r="H13" s="7">
        <v>8</v>
      </c>
      <c r="I13" s="7">
        <v>1.25671</v>
      </c>
      <c r="J13">
        <v>1.3195455</v>
      </c>
      <c r="K13" s="7">
        <v>1.5080519999999999</v>
      </c>
      <c r="L13" s="16">
        <v>8000</v>
      </c>
      <c r="M13" s="7"/>
      <c r="O13" s="7">
        <v>8</v>
      </c>
      <c r="P13" s="7">
        <v>0.81354000000000004</v>
      </c>
      <c r="Q13" s="7">
        <v>0.83794619999999997</v>
      </c>
      <c r="R13" s="7">
        <v>0.976248</v>
      </c>
      <c r="S13" s="7">
        <v>15000</v>
      </c>
      <c r="T13" s="7"/>
    </row>
    <row r="14" spans="1:20">
      <c r="H14" s="7">
        <v>9</v>
      </c>
      <c r="I14" s="7">
        <v>1.2981399999999901</v>
      </c>
      <c r="J14">
        <v>1.3630469999999999</v>
      </c>
      <c r="K14" s="7">
        <v>1.55776799999999</v>
      </c>
      <c r="L14" s="16">
        <v>8000</v>
      </c>
      <c r="M14" s="7"/>
      <c r="O14" s="7">
        <v>9</v>
      </c>
      <c r="P14" s="7">
        <v>0.84036</v>
      </c>
      <c r="Q14" s="7">
        <v>0.86557079999999997</v>
      </c>
      <c r="R14" s="7">
        <v>1.008432</v>
      </c>
      <c r="S14" s="7">
        <v>10000</v>
      </c>
      <c r="T14" s="7"/>
    </row>
    <row r="15" spans="1:20">
      <c r="H15" s="7">
        <v>10</v>
      </c>
      <c r="I15" s="7">
        <v>1.3395699999999999</v>
      </c>
      <c r="J15">
        <v>1.4065485</v>
      </c>
      <c r="K15" s="7">
        <v>1.6074839999999999</v>
      </c>
      <c r="L15" s="16">
        <v>8000</v>
      </c>
      <c r="M15" s="7"/>
      <c r="O15" s="7">
        <v>10</v>
      </c>
      <c r="P15" s="7">
        <v>0.86717999999999995</v>
      </c>
      <c r="Q15" s="7">
        <v>0.89319539999999997</v>
      </c>
      <c r="R15" s="7">
        <v>1.040616</v>
      </c>
      <c r="S15" s="7">
        <v>10000</v>
      </c>
      <c r="T15" s="7"/>
    </row>
    <row r="16" spans="1:20">
      <c r="H16" s="7">
        <v>11</v>
      </c>
      <c r="I16" s="7">
        <v>1.381</v>
      </c>
      <c r="J16">
        <v>1.4500500000000001</v>
      </c>
      <c r="K16" s="7">
        <v>1.6572</v>
      </c>
      <c r="L16" s="16">
        <v>8000</v>
      </c>
      <c r="M16" s="8">
        <v>7500</v>
      </c>
      <c r="O16" s="7">
        <v>11</v>
      </c>
      <c r="P16" s="7">
        <v>0.89400000000000002</v>
      </c>
      <c r="Q16" s="7">
        <v>0.92081999999999997</v>
      </c>
      <c r="R16" s="7">
        <v>1.0728</v>
      </c>
      <c r="S16" s="16">
        <v>10000</v>
      </c>
      <c r="T16" s="8">
        <v>19500</v>
      </c>
    </row>
    <row r="17" spans="8:20">
      <c r="H17" s="7">
        <v>12</v>
      </c>
      <c r="I17" s="7">
        <v>1.4224300000000001</v>
      </c>
      <c r="J17">
        <v>1.4935514999999999</v>
      </c>
      <c r="K17" s="7">
        <v>1.7069160000000001</v>
      </c>
      <c r="M17" s="7"/>
      <c r="O17" s="7">
        <v>12</v>
      </c>
      <c r="P17" s="7">
        <v>0.92081999999999997</v>
      </c>
      <c r="Q17" s="7">
        <v>0.94844459999999997</v>
      </c>
      <c r="R17" s="7">
        <v>1.104984</v>
      </c>
      <c r="S17" s="7"/>
      <c r="T17" s="7"/>
    </row>
    <row r="18" spans="8:20">
      <c r="H18" s="7">
        <v>13</v>
      </c>
      <c r="I18" s="7">
        <v>1.4638599999999999</v>
      </c>
      <c r="J18" s="7">
        <v>1.5077758000000001</v>
      </c>
      <c r="K18" s="7">
        <v>1.756632</v>
      </c>
      <c r="M18" s="7"/>
      <c r="O18" s="7">
        <v>13</v>
      </c>
      <c r="P18" s="7">
        <v>0.94764000000000004</v>
      </c>
      <c r="Q18" s="7">
        <v>0.97606919999999997</v>
      </c>
      <c r="R18" s="7">
        <v>1.137168</v>
      </c>
      <c r="S18" s="7"/>
      <c r="T18" s="7"/>
    </row>
    <row r="19" spans="8:20">
      <c r="J19" s="16">
        <v>0.5</v>
      </c>
    </row>
    <row r="21" spans="8:20">
      <c r="H21" s="9" t="s">
        <v>23</v>
      </c>
      <c r="I21" s="9">
        <v>510900</v>
      </c>
    </row>
    <row r="22" spans="8:20">
      <c r="H22" s="7"/>
      <c r="I22" s="7" t="s">
        <v>27</v>
      </c>
      <c r="J22" s="7" t="s">
        <v>28</v>
      </c>
      <c r="K22" s="7" t="s">
        <v>30</v>
      </c>
      <c r="L22" s="7" t="s">
        <v>32</v>
      </c>
      <c r="M22" s="7" t="s">
        <v>29</v>
      </c>
    </row>
    <row r="23" spans="8:20">
      <c r="H23" s="7">
        <v>1</v>
      </c>
      <c r="I23" s="7">
        <v>0.90629000000000004</v>
      </c>
      <c r="J23" s="7">
        <v>0.86509499999999995</v>
      </c>
      <c r="K23" s="7">
        <v>0.82389999999999997</v>
      </c>
      <c r="L23" s="7">
        <v>20000</v>
      </c>
      <c r="M23" s="7"/>
    </row>
    <row r="24" spans="8:20">
      <c r="H24" s="7">
        <v>2</v>
      </c>
      <c r="I24" s="7">
        <v>0.94513100000000005</v>
      </c>
      <c r="J24" s="7">
        <v>0.90217049999999999</v>
      </c>
      <c r="K24" s="7">
        <v>0.85921000000000003</v>
      </c>
      <c r="L24" s="7">
        <v>20000</v>
      </c>
      <c r="M24" s="7"/>
    </row>
    <row r="25" spans="8:20">
      <c r="H25" s="7">
        <v>3</v>
      </c>
      <c r="I25" s="7">
        <v>0.98397199999999996</v>
      </c>
      <c r="J25" s="7">
        <v>0.93924600000000003</v>
      </c>
      <c r="K25" s="7">
        <v>0.89451999999999998</v>
      </c>
      <c r="L25" s="7">
        <v>20000</v>
      </c>
      <c r="M25" s="7"/>
    </row>
    <row r="26" spans="8:20">
      <c r="H26" s="7">
        <v>4</v>
      </c>
      <c r="I26" s="7">
        <v>1.022813</v>
      </c>
      <c r="J26" s="7">
        <v>0.97632149999999995</v>
      </c>
      <c r="K26" s="7">
        <v>0.92983000000000005</v>
      </c>
      <c r="L26" s="7">
        <v>20000</v>
      </c>
      <c r="M26" s="7"/>
    </row>
    <row r="27" spans="8:20">
      <c r="H27" s="7">
        <v>5</v>
      </c>
      <c r="I27" s="7">
        <v>1.0616540000000001</v>
      </c>
      <c r="J27" s="7">
        <v>1.0133970000000001</v>
      </c>
      <c r="K27" s="7">
        <v>0.96514</v>
      </c>
      <c r="L27" s="7">
        <v>20000</v>
      </c>
      <c r="M27" s="7"/>
    </row>
    <row r="28" spans="8:20">
      <c r="H28" s="7">
        <v>6</v>
      </c>
      <c r="I28" s="7">
        <v>1.100495</v>
      </c>
      <c r="J28" s="7">
        <v>1.0504724999999999</v>
      </c>
      <c r="K28" s="7">
        <v>1.0004500000000001</v>
      </c>
      <c r="L28" s="7">
        <v>20000</v>
      </c>
      <c r="M28" s="7"/>
    </row>
    <row r="29" spans="8:20">
      <c r="H29" s="7">
        <v>7</v>
      </c>
      <c r="I29" s="7">
        <v>1.1393359999999999</v>
      </c>
      <c r="J29" s="7">
        <v>1.087548</v>
      </c>
      <c r="K29" s="7">
        <v>1.03576</v>
      </c>
      <c r="L29" s="7">
        <v>20000</v>
      </c>
      <c r="M29" s="7"/>
    </row>
    <row r="30" spans="8:20">
      <c r="H30" s="7">
        <v>8</v>
      </c>
      <c r="I30" s="7">
        <v>1.178177</v>
      </c>
      <c r="J30" s="7">
        <v>1.1246235</v>
      </c>
      <c r="K30" s="7">
        <v>1.07107</v>
      </c>
      <c r="L30" s="7">
        <v>20000</v>
      </c>
      <c r="M30" s="7"/>
    </row>
    <row r="31" spans="8:20">
      <c r="H31" s="7">
        <v>9</v>
      </c>
      <c r="I31" s="7">
        <v>1.2170179999999999</v>
      </c>
      <c r="J31" s="7">
        <v>1.161699</v>
      </c>
      <c r="K31" s="7">
        <v>1.1063799999999999</v>
      </c>
      <c r="L31" s="7">
        <v>20000</v>
      </c>
      <c r="M31" s="7"/>
    </row>
    <row r="32" spans="8:20">
      <c r="H32" s="7">
        <v>10</v>
      </c>
      <c r="I32" s="7">
        <v>1.2558590000000001</v>
      </c>
      <c r="J32" s="7">
        <v>1.1987745000000001</v>
      </c>
      <c r="K32" s="7">
        <v>1.1416900000000001</v>
      </c>
      <c r="L32" s="7">
        <v>20000</v>
      </c>
      <c r="M32" s="7"/>
    </row>
    <row r="33" spans="1:17">
      <c r="H33" s="7">
        <v>11</v>
      </c>
      <c r="I33" s="7">
        <v>1.2947</v>
      </c>
      <c r="J33" s="7">
        <v>1.2358499999999999</v>
      </c>
      <c r="K33" s="7">
        <v>1.177</v>
      </c>
      <c r="L33" s="7">
        <v>20000</v>
      </c>
      <c r="M33" s="8">
        <v>10000</v>
      </c>
    </row>
    <row r="34" spans="1:17">
      <c r="H34" s="7">
        <v>12</v>
      </c>
      <c r="I34" s="7">
        <v>1.3335410000000001</v>
      </c>
      <c r="J34" s="7">
        <v>1.2729254999999999</v>
      </c>
      <c r="K34">
        <v>1.21231</v>
      </c>
      <c r="L34" s="7">
        <v>20000</v>
      </c>
      <c r="M34" s="7"/>
    </row>
    <row r="35" spans="1:17">
      <c r="A35">
        <v>12</v>
      </c>
      <c r="H35" s="7"/>
      <c r="I35" s="7"/>
      <c r="J35" s="7">
        <v>1.310001</v>
      </c>
      <c r="K35" s="7">
        <v>1.24762</v>
      </c>
      <c r="L35" s="7"/>
      <c r="M35" s="7"/>
    </row>
    <row r="36" spans="1:17">
      <c r="A36">
        <v>13</v>
      </c>
      <c r="H36" s="7"/>
      <c r="I36" s="7"/>
      <c r="J36" s="7">
        <v>1.3470765</v>
      </c>
      <c r="K36" s="7">
        <v>1.2829299999999999</v>
      </c>
      <c r="L36" s="7"/>
      <c r="M36" s="7"/>
    </row>
    <row r="37" spans="1:17">
      <c r="A37">
        <v>14</v>
      </c>
    </row>
    <row r="46" spans="1:17">
      <c r="P46" s="16">
        <v>0.1</v>
      </c>
      <c r="Q46" s="16">
        <v>0.03</v>
      </c>
    </row>
  </sheetData>
  <sortState ref="L4:L15">
    <sortCondition ref="L29"/>
  </sortState>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B1:V25"/>
  <sheetViews>
    <sheetView workbookViewId="0">
      <selection activeCell="C11" sqref="C11"/>
    </sheetView>
  </sheetViews>
  <sheetFormatPr defaultRowHeight="13.5"/>
  <cols>
    <col min="2" max="2" width="41" customWidth="1"/>
    <col min="3" max="5" width="14.125" style="23" customWidth="1"/>
    <col min="6" max="6" width="11.625" bestFit="1" customWidth="1"/>
    <col min="7" max="7" width="8.875" customWidth="1"/>
    <col min="10" max="10" width="11.625" customWidth="1"/>
    <col min="11" max="11" width="11" customWidth="1"/>
    <col min="15" max="15" width="21.5" customWidth="1"/>
  </cols>
  <sheetData>
    <row r="1" spans="2:22" ht="17.25" thickBot="1">
      <c r="B1" s="21" t="s">
        <v>40</v>
      </c>
      <c r="C1" s="22" t="s">
        <v>41</v>
      </c>
      <c r="D1" s="22" t="s">
        <v>138</v>
      </c>
      <c r="E1" s="22" t="s">
        <v>51</v>
      </c>
      <c r="F1" s="21" t="s">
        <v>34</v>
      </c>
      <c r="G1" s="21" t="s">
        <v>42</v>
      </c>
      <c r="H1" s="21" t="s">
        <v>37</v>
      </c>
      <c r="I1" s="21" t="s">
        <v>38</v>
      </c>
      <c r="J1" s="21" t="s">
        <v>35</v>
      </c>
      <c r="K1" s="21" t="s">
        <v>36</v>
      </c>
      <c r="L1" s="21" t="s">
        <v>39</v>
      </c>
      <c r="N1" s="21" t="s">
        <v>68</v>
      </c>
      <c r="O1" s="32" t="s">
        <v>83</v>
      </c>
    </row>
    <row r="2" spans="2:22" s="14" customFormat="1" ht="16.5">
      <c r="B2" s="14" t="s">
        <v>62</v>
      </c>
      <c r="C2" s="35">
        <v>519976</v>
      </c>
      <c r="D2" s="35"/>
      <c r="E2" s="35" t="s">
        <v>63</v>
      </c>
      <c r="F2" s="36">
        <v>40998</v>
      </c>
      <c r="G2" s="37">
        <v>-3.6999999999999998E-2</v>
      </c>
      <c r="H2" s="37">
        <v>-5.4300000000000001E-2</v>
      </c>
      <c r="I2" s="38">
        <v>-1.0800000000000001E-2</v>
      </c>
      <c r="J2" s="38">
        <v>-4.58E-2</v>
      </c>
      <c r="K2" s="38">
        <v>-0.16250000000000001</v>
      </c>
      <c r="L2" s="38">
        <v>1.1455</v>
      </c>
      <c r="N2" s="14" t="s">
        <v>67</v>
      </c>
      <c r="O2" s="39" t="s">
        <v>87</v>
      </c>
    </row>
    <row r="3" spans="2:22" s="14" customFormat="1">
      <c r="B3" s="14" t="s">
        <v>43</v>
      </c>
      <c r="C3" s="35" t="s">
        <v>44</v>
      </c>
      <c r="D3" s="35"/>
      <c r="E3" s="35"/>
      <c r="F3" s="40">
        <v>43406</v>
      </c>
      <c r="G3" s="38">
        <v>5.4999999999999997E-3</v>
      </c>
      <c r="O3" s="14" t="s">
        <v>88</v>
      </c>
    </row>
    <row r="4" spans="2:22" s="14" customFormat="1">
      <c r="B4" s="14" t="s">
        <v>53</v>
      </c>
      <c r="C4" s="35" t="s">
        <v>52</v>
      </c>
      <c r="D4" s="35"/>
      <c r="E4" s="35" t="s">
        <v>54</v>
      </c>
      <c r="F4" s="40">
        <v>39974</v>
      </c>
      <c r="G4" s="38">
        <v>-1.3100000000000001E-2</v>
      </c>
      <c r="H4" s="38">
        <v>1.8E-3</v>
      </c>
      <c r="I4" s="38">
        <v>4.53E-2</v>
      </c>
      <c r="J4" s="38">
        <v>2.4799999999999999E-2</v>
      </c>
      <c r="K4" s="38">
        <v>3.9399999999999998E-2</v>
      </c>
      <c r="L4" s="38">
        <v>1.3714999999999999</v>
      </c>
      <c r="O4" s="14" t="s">
        <v>86</v>
      </c>
    </row>
    <row r="5" spans="2:22" s="14" customFormat="1" ht="17.25" thickBot="1">
      <c r="B5" s="14" t="s">
        <v>93</v>
      </c>
      <c r="C5" s="35">
        <v>340001</v>
      </c>
      <c r="D5" s="35"/>
      <c r="E5" s="35"/>
      <c r="F5" s="40"/>
      <c r="G5" s="38"/>
      <c r="H5" s="38"/>
      <c r="I5" s="38"/>
      <c r="J5" s="38"/>
      <c r="K5" s="38"/>
      <c r="L5" s="38"/>
      <c r="O5" s="39" t="s">
        <v>94</v>
      </c>
    </row>
    <row r="6" spans="2:22" s="14" customFormat="1" ht="18.75" customHeight="1" thickBot="1">
      <c r="B6" s="46" t="s">
        <v>104</v>
      </c>
      <c r="C6" s="35" t="s">
        <v>105</v>
      </c>
      <c r="D6" s="35"/>
      <c r="E6" s="35"/>
      <c r="F6" s="40"/>
      <c r="G6" s="38"/>
      <c r="H6" s="38"/>
      <c r="I6" s="38"/>
      <c r="J6" s="38"/>
      <c r="K6" s="38"/>
      <c r="L6" s="38"/>
      <c r="O6" s="41" t="s">
        <v>98</v>
      </c>
      <c r="P6" s="42" t="s">
        <v>106</v>
      </c>
      <c r="Q6" s="41" t="s">
        <v>100</v>
      </c>
      <c r="R6" s="42" t="s">
        <v>107</v>
      </c>
      <c r="S6" s="41" t="s">
        <v>102</v>
      </c>
      <c r="T6" s="42" t="s">
        <v>108</v>
      </c>
      <c r="U6" s="41" t="s">
        <v>109</v>
      </c>
      <c r="V6" s="42" t="s">
        <v>110</v>
      </c>
    </row>
    <row r="7" spans="2:22" s="14" customFormat="1" ht="18" customHeight="1" thickBot="1">
      <c r="B7" s="47" t="s">
        <v>111</v>
      </c>
      <c r="C7" s="35" t="s">
        <v>113</v>
      </c>
      <c r="D7" s="35"/>
      <c r="E7" s="35"/>
      <c r="F7" s="40"/>
      <c r="G7" s="38"/>
      <c r="H7" s="38"/>
      <c r="I7" s="38"/>
      <c r="J7" s="38"/>
      <c r="K7" s="38"/>
      <c r="L7" s="38"/>
      <c r="O7" s="41" t="s">
        <v>98</v>
      </c>
      <c r="P7" s="42" t="s">
        <v>112</v>
      </c>
      <c r="Q7" s="41" t="s">
        <v>100</v>
      </c>
      <c r="R7" s="42" t="s">
        <v>107</v>
      </c>
      <c r="S7" s="41"/>
      <c r="T7" s="42"/>
      <c r="U7" s="43"/>
      <c r="V7" s="44"/>
    </row>
    <row r="8" spans="2:22" s="14" customFormat="1" ht="14.25">
      <c r="B8" s="47" t="s">
        <v>134</v>
      </c>
      <c r="C8" s="35" t="s">
        <v>128</v>
      </c>
      <c r="D8" s="35"/>
      <c r="E8" s="35"/>
      <c r="O8" s="47" t="s">
        <v>135</v>
      </c>
    </row>
    <row r="9" spans="2:22" s="14" customFormat="1" ht="14.25">
      <c r="B9" s="54" t="s">
        <v>137</v>
      </c>
      <c r="C9" s="35" t="s">
        <v>129</v>
      </c>
      <c r="D9" s="35"/>
      <c r="E9" s="35"/>
      <c r="O9" s="47" t="s">
        <v>136</v>
      </c>
    </row>
    <row r="10" spans="2:22" s="14" customFormat="1" ht="14.25">
      <c r="B10" s="47" t="s">
        <v>133</v>
      </c>
      <c r="C10" s="35" t="s">
        <v>127</v>
      </c>
      <c r="D10" s="35"/>
      <c r="E10" s="35"/>
      <c r="O10" s="47" t="s">
        <v>132</v>
      </c>
    </row>
    <row r="11" spans="2:22" s="14" customFormat="1" ht="15" thickBot="1">
      <c r="B11" s="47"/>
      <c r="C11" s="35">
        <v>519062</v>
      </c>
      <c r="D11" s="35"/>
      <c r="E11" s="35"/>
      <c r="O11" s="47"/>
    </row>
    <row r="12" spans="2:22" s="14" customFormat="1" ht="15.75" customHeight="1" thickBot="1">
      <c r="B12" s="46" t="s">
        <v>96</v>
      </c>
      <c r="C12" s="35" t="s">
        <v>97</v>
      </c>
      <c r="D12" s="35"/>
      <c r="E12" s="35"/>
      <c r="F12" s="40"/>
      <c r="G12" s="38"/>
      <c r="H12" s="38"/>
      <c r="I12" s="38"/>
      <c r="J12" s="38"/>
      <c r="K12" s="38"/>
      <c r="L12" s="38"/>
      <c r="O12" s="41" t="s">
        <v>98</v>
      </c>
      <c r="P12" s="42" t="s">
        <v>99</v>
      </c>
      <c r="Q12" s="41" t="s">
        <v>100</v>
      </c>
      <c r="R12" s="42" t="s">
        <v>101</v>
      </c>
      <c r="S12" s="41" t="s">
        <v>102</v>
      </c>
      <c r="T12" s="42" t="s">
        <v>103</v>
      </c>
    </row>
    <row r="13" spans="2:22" ht="16.5">
      <c r="B13" s="48" t="s">
        <v>46</v>
      </c>
      <c r="C13" s="23" t="s">
        <v>80</v>
      </c>
      <c r="E13" s="25" t="s">
        <v>64</v>
      </c>
      <c r="F13" s="18">
        <v>38833</v>
      </c>
      <c r="G13" s="19">
        <v>2.0999999999999999E-3</v>
      </c>
      <c r="H13" s="19">
        <v>8.3000000000000001E-3</v>
      </c>
      <c r="I13" s="19">
        <v>2.2100000000000002E-2</v>
      </c>
      <c r="J13" s="19">
        <v>5.3699999999999998E-2</v>
      </c>
      <c r="K13" s="19">
        <v>0.1139</v>
      </c>
      <c r="L13" s="19">
        <v>0.5514</v>
      </c>
      <c r="N13" s="24" t="s">
        <v>69</v>
      </c>
      <c r="O13" s="34" t="s">
        <v>89</v>
      </c>
    </row>
    <row r="14" spans="2:22" s="24" customFormat="1" ht="16.5">
      <c r="B14" s="24" t="s">
        <v>48</v>
      </c>
      <c r="C14" s="25" t="s">
        <v>47</v>
      </c>
      <c r="D14" s="25"/>
      <c r="E14" s="25" t="s">
        <v>65</v>
      </c>
      <c r="F14" s="26">
        <v>41255</v>
      </c>
      <c r="G14" s="27">
        <v>2.5000000000000001E-3</v>
      </c>
      <c r="H14" s="27">
        <v>1.5900000000000001E-2</v>
      </c>
      <c r="I14" s="27">
        <v>3.4799999999999998E-2</v>
      </c>
      <c r="J14" s="27">
        <v>6.0499999999999998E-2</v>
      </c>
      <c r="K14" s="27">
        <v>8.7099999999999997E-2</v>
      </c>
      <c r="L14" s="27">
        <v>0.39169999999999999</v>
      </c>
      <c r="M14" s="24" t="s">
        <v>45</v>
      </c>
      <c r="N14" s="24" t="s">
        <v>70</v>
      </c>
      <c r="O14" s="34" t="s">
        <v>90</v>
      </c>
    </row>
    <row r="15" spans="2:22">
      <c r="B15" s="49" t="s">
        <v>49</v>
      </c>
      <c r="C15" s="25" t="s">
        <v>81</v>
      </c>
      <c r="D15" s="25"/>
      <c r="E15" s="25" t="s">
        <v>66</v>
      </c>
      <c r="F15" s="18">
        <v>41429</v>
      </c>
      <c r="G15" s="19">
        <v>2.8E-3</v>
      </c>
      <c r="H15" s="19">
        <v>1.37E-2</v>
      </c>
      <c r="I15" s="19">
        <v>4.53E-2</v>
      </c>
      <c r="J15" s="19">
        <v>9.5500000000000002E-2</v>
      </c>
      <c r="K15" s="19">
        <v>0.1108</v>
      </c>
      <c r="L15" s="19">
        <v>0.53739999999999999</v>
      </c>
      <c r="M15" t="s">
        <v>50</v>
      </c>
      <c r="O15" t="s">
        <v>84</v>
      </c>
    </row>
    <row r="16" spans="2:22" ht="16.5">
      <c r="B16" t="s">
        <v>59</v>
      </c>
      <c r="C16" s="23" t="s">
        <v>55</v>
      </c>
      <c r="E16" s="25" t="s">
        <v>74</v>
      </c>
      <c r="F16" s="18">
        <v>41519</v>
      </c>
      <c r="G16" s="19">
        <v>3.0000000000000001E-3</v>
      </c>
      <c r="H16" s="19">
        <v>2.76E-2</v>
      </c>
      <c r="I16" s="19">
        <v>4.7699999999999999E-2</v>
      </c>
      <c r="J16" s="19">
        <v>9.6000000000000002E-2</v>
      </c>
      <c r="K16" s="19">
        <v>0.1229</v>
      </c>
      <c r="L16" s="19">
        <v>0.34060000000000001</v>
      </c>
      <c r="O16" s="34" t="s">
        <v>91</v>
      </c>
    </row>
    <row r="17" spans="2:15" s="24" customFormat="1" ht="16.5">
      <c r="B17" s="48" t="s">
        <v>57</v>
      </c>
      <c r="C17" s="25" t="s">
        <v>56</v>
      </c>
      <c r="D17" s="25"/>
      <c r="E17" s="25" t="s">
        <v>75</v>
      </c>
      <c r="F17" s="28">
        <v>41341</v>
      </c>
      <c r="G17" s="27">
        <v>2.5000000000000001E-3</v>
      </c>
      <c r="H17" s="27">
        <v>1.84E-2</v>
      </c>
      <c r="I17" s="27">
        <v>3.8300000000000001E-2</v>
      </c>
      <c r="J17" s="27">
        <v>6.8400000000000002E-2</v>
      </c>
      <c r="K17" s="27">
        <v>8.5300000000000001E-2</v>
      </c>
      <c r="L17" s="27">
        <v>0.25140000000000001</v>
      </c>
      <c r="O17" s="34" t="s">
        <v>84</v>
      </c>
    </row>
    <row r="18" spans="2:15" ht="16.5">
      <c r="B18" t="s">
        <v>58</v>
      </c>
      <c r="C18" s="23" t="s">
        <v>60</v>
      </c>
      <c r="E18" s="25" t="s">
        <v>76</v>
      </c>
      <c r="F18" s="18">
        <v>41478</v>
      </c>
      <c r="G18" s="19">
        <v>2.7000000000000001E-3</v>
      </c>
      <c r="H18" s="20">
        <v>1.9900000000000001E-2</v>
      </c>
      <c r="I18" s="19">
        <v>3.4799999999999998E-2</v>
      </c>
      <c r="J18" s="19">
        <v>5.3100000000000001E-2</v>
      </c>
      <c r="K18" s="19">
        <v>9.6500000000000002E-2</v>
      </c>
      <c r="L18" s="19">
        <v>0.35639999999999999</v>
      </c>
      <c r="O18" s="34" t="s">
        <v>84</v>
      </c>
    </row>
    <row r="19" spans="2:15" ht="19.5">
      <c r="B19" s="31" t="s">
        <v>82</v>
      </c>
      <c r="C19" s="23" t="s">
        <v>61</v>
      </c>
      <c r="E19" s="25" t="s">
        <v>77</v>
      </c>
      <c r="F19" s="18">
        <v>42268</v>
      </c>
      <c r="G19" s="19">
        <v>0</v>
      </c>
      <c r="H19" s="19">
        <v>1.8499999999999999E-2</v>
      </c>
      <c r="I19" s="19">
        <v>3.9699999999999999E-2</v>
      </c>
      <c r="J19" s="19">
        <v>6.9000000000000006E-2</v>
      </c>
      <c r="K19" s="19">
        <v>0.11600000000000001</v>
      </c>
      <c r="L19" s="20">
        <v>0.13619999999999999</v>
      </c>
      <c r="N19" s="29"/>
      <c r="O19" s="34" t="s">
        <v>95</v>
      </c>
    </row>
    <row r="20" spans="2:15" ht="16.5">
      <c r="B20" s="23" t="s">
        <v>72</v>
      </c>
      <c r="C20" s="23" t="s">
        <v>71</v>
      </c>
      <c r="E20" s="25" t="s">
        <v>78</v>
      </c>
      <c r="F20" s="30">
        <v>42744</v>
      </c>
      <c r="G20" s="20">
        <v>4.7999999999999996E-3</v>
      </c>
      <c r="H20" s="20">
        <v>0.02</v>
      </c>
      <c r="I20" s="20">
        <v>3.0300000000000001E-2</v>
      </c>
      <c r="J20" s="20">
        <v>4.9799999999999997E-2</v>
      </c>
      <c r="O20" s="34" t="s">
        <v>84</v>
      </c>
    </row>
    <row r="21" spans="2:15" ht="16.5">
      <c r="B21" s="23" t="s">
        <v>73</v>
      </c>
      <c r="C21" s="23">
        <v>485011</v>
      </c>
      <c r="E21" s="25" t="s">
        <v>79</v>
      </c>
      <c r="F21" s="30">
        <v>40406</v>
      </c>
      <c r="G21" s="20">
        <v>1.1000000000000001E-3</v>
      </c>
      <c r="H21" s="20">
        <v>2.5700000000000001E-2</v>
      </c>
      <c r="I21" s="20">
        <v>4.8399999999999999E-2</v>
      </c>
      <c r="J21" s="20">
        <v>9.1800000000000007E-2</v>
      </c>
      <c r="K21" s="20">
        <v>0.13100000000000001</v>
      </c>
      <c r="L21" s="20">
        <v>0.79490000000000005</v>
      </c>
      <c r="O21" s="34" t="s">
        <v>92</v>
      </c>
    </row>
    <row r="22" spans="2:15" ht="14.25">
      <c r="B22" s="52" t="s">
        <v>130</v>
      </c>
      <c r="C22" s="23" t="s">
        <v>115</v>
      </c>
      <c r="O22" s="53" t="s">
        <v>131</v>
      </c>
    </row>
    <row r="25" spans="2:15">
      <c r="H25" s="19"/>
      <c r="I25" s="19"/>
      <c r="J25" s="19"/>
    </row>
  </sheetData>
  <phoneticPr fontId="1" type="noConversion"/>
  <hyperlinks>
    <hyperlink ref="B6" r:id="rId1" display="http://fund.eastmoney.com/006352.html"/>
    <hyperlink ref="B22" r:id="rId2" display="http://fund.eastmoney.com/270045.html"/>
    <hyperlink ref="B9" r:id="rId3" display="http://fund.eastmoney.com/110028.html"/>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dimension ref="B2:B6"/>
  <sheetViews>
    <sheetView workbookViewId="0">
      <selection activeCell="B6" sqref="B6"/>
    </sheetView>
  </sheetViews>
  <sheetFormatPr defaultRowHeight="13.5"/>
  <cols>
    <col min="2" max="2" width="185.5" customWidth="1"/>
  </cols>
  <sheetData>
    <row r="2" spans="2:2" ht="81">
      <c r="B2" s="33" t="s">
        <v>85</v>
      </c>
    </row>
    <row r="6" spans="2:2" ht="14.25">
      <c r="B6" s="45" t="s">
        <v>114</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E17:N28"/>
  <sheetViews>
    <sheetView topLeftCell="A22" workbookViewId="0">
      <selection activeCell="D28" sqref="D28"/>
    </sheetView>
  </sheetViews>
  <sheetFormatPr defaultRowHeight="13.5"/>
  <sheetData>
    <row r="17" spans="5:14">
      <c r="E17" s="50" t="s">
        <v>116</v>
      </c>
      <c r="F17" s="50" t="s">
        <v>124</v>
      </c>
      <c r="G17" s="50" t="s">
        <v>120</v>
      </c>
      <c r="H17" s="50" t="s">
        <v>125</v>
      </c>
      <c r="I17" s="50">
        <v>15</v>
      </c>
      <c r="J17" s="50">
        <v>20</v>
      </c>
      <c r="K17" s="50">
        <v>25</v>
      </c>
      <c r="L17" s="50">
        <v>30</v>
      </c>
      <c r="M17" s="50">
        <v>35</v>
      </c>
      <c r="N17" s="50">
        <v>40</v>
      </c>
    </row>
    <row r="18" spans="5:14">
      <c r="E18" s="50" t="s">
        <v>117</v>
      </c>
      <c r="F18" s="50">
        <v>70</v>
      </c>
      <c r="G18" s="50">
        <v>50</v>
      </c>
      <c r="H18" s="50">
        <v>40</v>
      </c>
      <c r="I18" s="50">
        <v>35</v>
      </c>
      <c r="J18" s="50">
        <v>30</v>
      </c>
      <c r="K18" s="51">
        <v>25</v>
      </c>
      <c r="L18" s="50" t="s">
        <v>121</v>
      </c>
      <c r="M18" s="50" t="s">
        <v>123</v>
      </c>
      <c r="N18" s="51">
        <v>0</v>
      </c>
    </row>
    <row r="19" spans="5:14">
      <c r="E19" s="50" t="s">
        <v>118</v>
      </c>
      <c r="F19" s="50">
        <v>30</v>
      </c>
      <c r="G19" s="50">
        <v>50</v>
      </c>
      <c r="H19" s="50">
        <v>60</v>
      </c>
      <c r="I19" s="50">
        <v>65</v>
      </c>
      <c r="J19" s="50">
        <v>70</v>
      </c>
      <c r="K19" s="51">
        <v>75</v>
      </c>
      <c r="L19" s="50" t="s">
        <v>122</v>
      </c>
      <c r="M19" s="50" t="s">
        <v>119</v>
      </c>
      <c r="N19" s="51">
        <v>100</v>
      </c>
    </row>
    <row r="28" spans="5:14" ht="123" customHeight="1">
      <c r="E28" s="55" t="s">
        <v>126</v>
      </c>
      <c r="F28" s="55"/>
      <c r="G28" s="55"/>
      <c r="H28" s="55"/>
      <c r="I28" s="55"/>
      <c r="J28" s="55"/>
      <c r="K28" s="55"/>
    </row>
  </sheetData>
  <mergeCells count="1">
    <mergeCell ref="E28:K28"/>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G7:I17"/>
  <sheetViews>
    <sheetView tabSelected="1" topLeftCell="A4" workbookViewId="0">
      <selection activeCell="K16" sqref="K16"/>
    </sheetView>
  </sheetViews>
  <sheetFormatPr defaultRowHeight="13.5"/>
  <sheetData>
    <row r="7" spans="7:9">
      <c r="G7">
        <v>2700</v>
      </c>
    </row>
    <row r="8" spans="7:9">
      <c r="G8">
        <v>2600</v>
      </c>
    </row>
    <row r="9" spans="7:9">
      <c r="G9">
        <v>2500</v>
      </c>
      <c r="H9">
        <v>1000</v>
      </c>
    </row>
    <row r="10" spans="7:9">
      <c r="G10">
        <v>2400</v>
      </c>
      <c r="H10">
        <v>2000</v>
      </c>
    </row>
    <row r="11" spans="7:9">
      <c r="G11">
        <v>2300</v>
      </c>
      <c r="H11">
        <v>3000</v>
      </c>
    </row>
    <row r="12" spans="7:9">
      <c r="G12">
        <v>2200</v>
      </c>
      <c r="H12">
        <v>4000</v>
      </c>
    </row>
    <row r="13" spans="7:9">
      <c r="G13">
        <v>2100</v>
      </c>
      <c r="H13">
        <v>5000</v>
      </c>
    </row>
    <row r="14" spans="7:9">
      <c r="G14">
        <v>2000</v>
      </c>
      <c r="H14">
        <v>6000</v>
      </c>
      <c r="I14">
        <f>SUM(H9:H14)</f>
        <v>21000</v>
      </c>
    </row>
    <row r="15" spans="7:9">
      <c r="G15">
        <v>1900</v>
      </c>
      <c r="H15">
        <v>7000</v>
      </c>
    </row>
    <row r="16" spans="7:9">
      <c r="G16">
        <v>1800</v>
      </c>
      <c r="H16">
        <v>8000</v>
      </c>
    </row>
    <row r="17" spans="7:9">
      <c r="G17">
        <v>1700</v>
      </c>
      <c r="H17">
        <v>9000</v>
      </c>
      <c r="I17">
        <f>SUM(H11:H19)</f>
        <v>42000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Sheet1</vt:lpstr>
      <vt:lpstr>交易记录</vt:lpstr>
      <vt:lpstr>Sheet2</vt:lpstr>
      <vt:lpstr>Sheet3</vt:lpstr>
      <vt:lpstr>古债平衡</vt:lpstr>
      <vt:lpstr>Sheet4</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2019-01-07T08:54:07Z</dcterms:modified>
</cp:coreProperties>
</file>