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1"/>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49" i="3"/>
  <c r="I50"/>
  <c r="J50" s="1"/>
  <c r="I54"/>
  <c r="J52"/>
  <c r="I52"/>
  <c r="I51"/>
  <c r="I53"/>
  <c r="P16" i="9"/>
  <c r="M16"/>
  <c r="M17"/>
  <c r="M18"/>
  <c r="M19"/>
  <c r="M20"/>
  <c r="M21"/>
  <c r="M22"/>
  <c r="M23"/>
  <c r="O23"/>
  <c r="O22"/>
  <c r="O21"/>
  <c r="O20"/>
  <c r="O19"/>
  <c r="O18"/>
  <c r="O17"/>
  <c r="O16"/>
  <c r="E38" i="3"/>
  <c r="E39"/>
  <c r="E41"/>
  <c r="J53" l="1"/>
  <c r="J51"/>
  <c r="P15" i="9"/>
  <c r="P23"/>
  <c r="P18"/>
  <c r="P17"/>
  <c r="P19"/>
</calcChain>
</file>

<file path=xl/sharedStrings.xml><?xml version="1.0" encoding="utf-8"?>
<sst xmlns="http://schemas.openxmlformats.org/spreadsheetml/2006/main" count="217" uniqueCount="169">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</sst>
</file>

<file path=xl/styles.xml><?xml version="1.0" encoding="utf-8"?>
<styleSheet xmlns="http://schemas.openxmlformats.org/spreadsheetml/2006/main">
  <numFmts count="3">
    <numFmt numFmtId="176" formatCode="0.00_ "/>
    <numFmt numFmtId="177" formatCode="0;[Red]0"/>
    <numFmt numFmtId="178" formatCode="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3">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abSelected="1" topLeftCell="E13" workbookViewId="0">
      <selection activeCell="K36" sqref="K36"/>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topLeftCell="A7" workbookViewId="0">
      <selection activeCell="D41" sqref="D41"/>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6"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7">
        <v>1000</v>
      </c>
      <c r="E10" s="67"/>
      <c r="F10" s="32" t="s">
        <v>77</v>
      </c>
      <c r="G10" s="68">
        <v>40406</v>
      </c>
      <c r="H10" s="69">
        <v>1.1000000000000001E-3</v>
      </c>
      <c r="I10" s="70">
        <v>2.5700000000000001E-2</v>
      </c>
      <c r="J10" s="69">
        <v>4.8399999999999999E-2</v>
      </c>
      <c r="K10" s="69">
        <v>9.1800000000000007E-2</v>
      </c>
      <c r="L10" s="69">
        <v>0.13100000000000001</v>
      </c>
      <c r="M10" s="69">
        <v>0.79490000000000005</v>
      </c>
      <c r="N10" s="12" t="s">
        <v>154</v>
      </c>
      <c r="P10" s="36" t="s">
        <v>89</v>
      </c>
    </row>
    <row r="11" spans="2:28" s="12" customFormat="1">
      <c r="B11" s="12" t="s">
        <v>48</v>
      </c>
      <c r="C11" s="32" t="s">
        <v>79</v>
      </c>
      <c r="D11" s="67"/>
      <c r="E11" s="67">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7"/>
      <c r="E12" s="67"/>
      <c r="F12" s="32"/>
      <c r="G12" s="37"/>
      <c r="H12" s="35"/>
      <c r="I12" s="57"/>
      <c r="J12" s="35"/>
      <c r="K12" s="35"/>
      <c r="L12" s="35"/>
      <c r="M12" s="35"/>
    </row>
    <row r="13" spans="2:28" s="73" customFormat="1" ht="16.5">
      <c r="B13" s="73" t="s">
        <v>45</v>
      </c>
      <c r="C13" s="74" t="s">
        <v>78</v>
      </c>
      <c r="D13" s="75">
        <v>0</v>
      </c>
      <c r="E13" s="75"/>
      <c r="F13" s="74" t="s">
        <v>62</v>
      </c>
      <c r="G13" s="76">
        <v>38833</v>
      </c>
      <c r="H13" s="77">
        <v>2.0999999999999999E-3</v>
      </c>
      <c r="I13" s="78">
        <v>8.3000000000000001E-3</v>
      </c>
      <c r="J13" s="77">
        <v>2.2100000000000002E-2</v>
      </c>
      <c r="K13" s="77">
        <v>5.3699999999999998E-2</v>
      </c>
      <c r="L13" s="77">
        <v>0.1139</v>
      </c>
      <c r="M13" s="77">
        <v>0.5514</v>
      </c>
      <c r="O13" s="73" t="s">
        <v>67</v>
      </c>
      <c r="P13" s="79"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81">
        <f>SUM(I50:I54)</f>
        <v>90063</v>
      </c>
      <c r="J49" s="7"/>
    </row>
    <row r="50" spans="8:11">
      <c r="H50" s="7" t="s">
        <v>137</v>
      </c>
      <c r="I50" s="65">
        <f>SUM(D13:E22)</f>
        <v>25351</v>
      </c>
      <c r="J50" s="71">
        <f>I50/I49</f>
        <v>0.28148074125889655</v>
      </c>
      <c r="K50">
        <v>5</v>
      </c>
    </row>
    <row r="51" spans="8:11">
      <c r="H51" s="7" t="s">
        <v>138</v>
      </c>
      <c r="I51" s="65">
        <f>SUM(D6:E11)</f>
        <v>11012</v>
      </c>
      <c r="J51" s="72">
        <f>I51/I49</f>
        <v>0.12226996657895028</v>
      </c>
      <c r="K51">
        <v>2</v>
      </c>
    </row>
    <row r="52" spans="8:11">
      <c r="H52" s="7" t="s">
        <v>158</v>
      </c>
      <c r="I52" s="65">
        <f>SUM(D2:E5)</f>
        <v>4000</v>
      </c>
      <c r="J52" s="72">
        <f>I52/I49</f>
        <v>4.4413355095877328E-2</v>
      </c>
      <c r="K52">
        <v>1</v>
      </c>
    </row>
    <row r="53" spans="8:11">
      <c r="H53" s="7" t="s">
        <v>141</v>
      </c>
      <c r="I53" s="64">
        <f>SUM(G38:G41)</f>
        <v>39700</v>
      </c>
      <c r="J53" s="72">
        <f>I53/I49</f>
        <v>0.44080254932658253</v>
      </c>
      <c r="K53">
        <v>8</v>
      </c>
    </row>
    <row r="54" spans="8:11">
      <c r="H54" s="14" t="s">
        <v>168</v>
      </c>
      <c r="I54" s="65">
        <f>SUM(D23:D24)</f>
        <v>10000</v>
      </c>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80"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F12" sqref="F12"/>
    </sheetView>
  </sheetViews>
  <sheetFormatPr defaultRowHeight="13.5"/>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8" spans="3:14" ht="123" customHeight="1">
      <c r="E28" s="82" t="s">
        <v>117</v>
      </c>
      <c r="F28" s="82"/>
      <c r="G28" s="82"/>
      <c r="H28" s="82"/>
      <c r="I28" s="82"/>
      <c r="J28" s="82"/>
      <c r="K28" s="82"/>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H9:P24"/>
  <sheetViews>
    <sheetView topLeftCell="A25" workbookViewId="0">
      <selection activeCell="B28" sqref="B28"/>
    </sheetView>
  </sheetViews>
  <sheetFormatPr defaultRowHeight="13.5"/>
  <sheetData>
    <row r="9" spans="8:16">
      <c r="J9" s="7"/>
      <c r="K9" s="7" t="s">
        <v>146</v>
      </c>
      <c r="L9" s="7" t="s">
        <v>149</v>
      </c>
      <c r="M9" s="7" t="s">
        <v>148</v>
      </c>
      <c r="N9" s="7" t="s">
        <v>144</v>
      </c>
      <c r="O9" s="7" t="s">
        <v>145</v>
      </c>
      <c r="P9" s="14" t="s">
        <v>147</v>
      </c>
    </row>
    <row r="10" spans="8:16">
      <c r="J10" s="7">
        <v>1</v>
      </c>
      <c r="K10" s="7">
        <v>4.9000000000000004</v>
      </c>
      <c r="L10" s="7"/>
      <c r="M10" s="7"/>
      <c r="N10" s="7"/>
      <c r="O10" s="7"/>
    </row>
    <row r="11" spans="8:16">
      <c r="J11" s="7">
        <v>2</v>
      </c>
      <c r="K11" s="7">
        <v>4.5999999999999996</v>
      </c>
      <c r="L11" s="7"/>
      <c r="M11" s="7"/>
      <c r="O11" s="7"/>
    </row>
    <row r="12" spans="8:16">
      <c r="J12" s="7">
        <v>3</v>
      </c>
      <c r="K12" s="7">
        <v>4.3</v>
      </c>
      <c r="L12" s="7"/>
      <c r="M12" s="7"/>
      <c r="N12">
        <v>6500</v>
      </c>
      <c r="O12" s="7"/>
    </row>
    <row r="13" spans="8:16">
      <c r="J13" s="7">
        <v>4</v>
      </c>
      <c r="K13" s="7">
        <v>4</v>
      </c>
      <c r="L13" s="7"/>
      <c r="M13" s="7"/>
      <c r="N13">
        <v>6000</v>
      </c>
      <c r="O13" s="7"/>
    </row>
    <row r="14" spans="8:16">
      <c r="J14" s="7">
        <v>5</v>
      </c>
      <c r="K14" s="7">
        <v>3.7</v>
      </c>
      <c r="L14" s="7"/>
      <c r="M14" s="7"/>
      <c r="N14">
        <v>5500</v>
      </c>
      <c r="O14" s="7"/>
    </row>
    <row r="15" spans="8:16">
      <c r="J15" s="7">
        <v>6</v>
      </c>
      <c r="K15" s="7">
        <v>3.4</v>
      </c>
      <c r="L15" s="7">
        <v>0</v>
      </c>
      <c r="M15" s="7">
        <v>0</v>
      </c>
      <c r="N15">
        <v>5000</v>
      </c>
      <c r="O15" s="7"/>
      <c r="P15">
        <f>SUM(M15)</f>
        <v>0</v>
      </c>
    </row>
    <row r="16" spans="8:16">
      <c r="H16">
        <v>2500</v>
      </c>
      <c r="J16" s="7">
        <v>7</v>
      </c>
      <c r="K16" s="7">
        <v>3.1</v>
      </c>
      <c r="L16" s="7">
        <v>4500</v>
      </c>
      <c r="M16" s="7">
        <f t="shared" ref="M16:M23" si="0">K16*L16</f>
        <v>13950</v>
      </c>
      <c r="N16">
        <v>4500</v>
      </c>
      <c r="O16" s="7">
        <f>SUM(L15:L16)</f>
        <v>4500</v>
      </c>
      <c r="P16">
        <f>SUM(M15:M16)</f>
        <v>13950</v>
      </c>
    </row>
    <row r="17" spans="8:16">
      <c r="H17">
        <v>2300</v>
      </c>
      <c r="J17" s="7">
        <v>8</v>
      </c>
      <c r="K17" s="7">
        <v>2.8</v>
      </c>
      <c r="L17" s="7">
        <v>5000</v>
      </c>
      <c r="M17" s="7">
        <f t="shared" si="0"/>
        <v>14000</v>
      </c>
      <c r="N17">
        <v>4000</v>
      </c>
      <c r="O17" s="7">
        <f>SUM(L15:L17)</f>
        <v>9500</v>
      </c>
      <c r="P17">
        <f>SUM(M15:M17)</f>
        <v>27950</v>
      </c>
    </row>
    <row r="18" spans="8:16">
      <c r="H18">
        <v>2100</v>
      </c>
      <c r="J18" s="7">
        <v>9</v>
      </c>
      <c r="K18" s="7">
        <v>2.5</v>
      </c>
      <c r="L18" s="7">
        <v>5500</v>
      </c>
      <c r="M18" s="7">
        <f t="shared" si="0"/>
        <v>13750</v>
      </c>
      <c r="N18">
        <v>3500</v>
      </c>
      <c r="O18" s="7">
        <f>SUM(L15:L18)</f>
        <v>15000</v>
      </c>
      <c r="P18">
        <f>SUM(M15:M18)</f>
        <v>41700</v>
      </c>
    </row>
    <row r="19" spans="8:16">
      <c r="H19">
        <v>1900</v>
      </c>
      <c r="J19" s="7">
        <v>10</v>
      </c>
      <c r="K19" s="7">
        <v>2.2000000000000002</v>
      </c>
      <c r="L19" s="7">
        <v>6000</v>
      </c>
      <c r="M19" s="7">
        <f t="shared" si="0"/>
        <v>13200.000000000002</v>
      </c>
      <c r="N19">
        <v>3000</v>
      </c>
      <c r="O19" s="7">
        <f>SUM(L15:L19)</f>
        <v>21000</v>
      </c>
      <c r="P19">
        <f>SUM(M15:M19)</f>
        <v>54900</v>
      </c>
    </row>
    <row r="20" spans="8:16">
      <c r="H20">
        <v>1700</v>
      </c>
      <c r="J20" s="7">
        <v>11</v>
      </c>
      <c r="K20" s="7">
        <v>1.9</v>
      </c>
      <c r="L20" s="7">
        <v>6500</v>
      </c>
      <c r="M20" s="7">
        <f t="shared" si="0"/>
        <v>12350</v>
      </c>
      <c r="N20">
        <v>2500</v>
      </c>
      <c r="O20" s="7">
        <f>SUM(L15:L20)</f>
        <v>27500</v>
      </c>
    </row>
    <row r="21" spans="8:16">
      <c r="J21" s="7">
        <v>12</v>
      </c>
      <c r="K21" s="7">
        <v>1.6</v>
      </c>
      <c r="L21" s="7">
        <v>7000</v>
      </c>
      <c r="M21" s="7">
        <f t="shared" si="0"/>
        <v>11200</v>
      </c>
      <c r="N21">
        <v>2000</v>
      </c>
      <c r="O21" s="7">
        <f>SUM(L15:L21)</f>
        <v>34500</v>
      </c>
    </row>
    <row r="22" spans="8:16">
      <c r="J22" s="7">
        <v>13</v>
      </c>
      <c r="K22" s="7">
        <v>1.3</v>
      </c>
      <c r="L22" s="7">
        <v>7500</v>
      </c>
      <c r="M22" s="7">
        <f t="shared" si="0"/>
        <v>9750</v>
      </c>
      <c r="O22" s="7">
        <f>SUM(L15:L22)</f>
        <v>42000</v>
      </c>
    </row>
    <row r="23" spans="8:16">
      <c r="J23" s="7">
        <v>14</v>
      </c>
      <c r="K23" s="7">
        <v>1</v>
      </c>
      <c r="L23" s="7">
        <v>8000</v>
      </c>
      <c r="M23" s="7">
        <f t="shared" si="0"/>
        <v>8000</v>
      </c>
      <c r="O23" s="7">
        <f>SUM(L15:L23)</f>
        <v>50000</v>
      </c>
      <c r="P23">
        <f>SUM(M15:M23)</f>
        <v>96200</v>
      </c>
    </row>
    <row r="24" spans="8:16">
      <c r="J24" s="7">
        <v>15</v>
      </c>
      <c r="K24" s="7">
        <v>0.7</v>
      </c>
      <c r="L24" s="7"/>
      <c r="M24" s="7"/>
      <c r="N24" s="7"/>
      <c r="O24" s="7"/>
    </row>
  </sheetData>
  <sortState ref="N16:N23">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2019-01-17T07:09:35Z</dcterms:modified>
</cp:coreProperties>
</file>